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14"/>
  <fileSharing readOnlyRecommended="1"/>
  <workbookPr codeName="ThisWorkbook"/>
  <mc:AlternateContent xmlns:mc="http://schemas.openxmlformats.org/markup-compatibility/2006">
    <mc:Choice Requires="x15">
      <x15ac:absPath xmlns:x15ac="http://schemas.microsoft.com/office/spreadsheetml/2010/11/ac" url="https://stantec.sharepoint.com/teams/SETOPollinatorPlantingsatLarge-ScaleSolarInstallations/Shared Documents/Tools/Cost Benefit/2024 Finalization of V1/"/>
    </mc:Choice>
  </mc:AlternateContent>
  <xr:revisionPtr revIDLastSave="0" documentId="8_{FCCE8442-F000-4355-8B23-FED1105E57DB}" xr6:coauthVersionLast="47" xr6:coauthVersionMax="47" xr10:uidLastSave="{00000000-0000-0000-0000-000000000000}"/>
  <workbookProtection workbookAlgorithmName="SHA-512" workbookHashValue="AiQ3zAF22LcZGwksAmEG4BtMNJHj2VO8eyFNWSt6bHsTyaVhTfURDKPvdnoI9AuG0p5W7EoovIWsUua0mifOow==" workbookSaltValue="nEYxeq08DZrBEc15glEFjg==" workbookSpinCount="100000" lockStructure="1"/>
  <bookViews>
    <workbookView xWindow="-24255" yWindow="435" windowWidth="23670" windowHeight="14445" tabRatio="772" xr2:uid="{00000000-000D-0000-FFFF-FFFF00000000}"/>
  </bookViews>
  <sheets>
    <sheet name="1. User Notes" sheetId="11" r:id="rId1"/>
    <sheet name="2. Project Information INPUT" sheetId="8" r:id="rId2"/>
    <sheet name="3. Array INPUT" sheetId="9" r:id="rId3"/>
    <sheet name="4. Buffer INPUT" sheetId="12" r:id="rId4"/>
    <sheet name="5. SUMMARY" sheetId="2" r:id="rId5"/>
    <sheet name="6. Detailed Costs" sheetId="10" r:id="rId6"/>
    <sheet name="Treatment Cost References" sheetId="5" r:id="rId7"/>
    <sheet name="30 YR" sheetId="6" state="hidden" r:id="rId8"/>
    <sheet name="NPV" sheetId="7" state="hidden" r:id="rId9"/>
  </sheets>
  <definedNames>
    <definedName name="_xlnm.Print_Area" localSheetId="0">'1. User Notes'!$A$1:$AB$71</definedName>
    <definedName name="_xlnm.Print_Area" localSheetId="1">'2. Project Information INPUT'!$A$1:$I$35</definedName>
    <definedName name="_xlnm.Print_Area" localSheetId="2">'3. Array INPUT'!$A$1:$N$73</definedName>
    <definedName name="_xlnm.Print_Area" localSheetId="3">'4. Buffer INPUT'!$A$1:$N$57</definedName>
    <definedName name="_xlnm.Print_Area" localSheetId="5">'6. Detailed Costs'!$A$1:$AB$74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0" i="10" l="1"/>
  <c r="F69" i="10"/>
  <c r="D15" i="2"/>
  <c r="E15" i="2"/>
  <c r="F15" i="2"/>
  <c r="Y31" i="10"/>
  <c r="Y32" i="10"/>
  <c r="Y33" i="10"/>
  <c r="Y24" i="10"/>
  <c r="V26" i="10"/>
  <c r="V27" i="10"/>
  <c r="V28" i="10"/>
  <c r="V29" i="10"/>
  <c r="V30" i="10"/>
  <c r="V31" i="10"/>
  <c r="V32" i="10"/>
  <c r="V33" i="10"/>
  <c r="V25" i="10"/>
  <c r="V24" i="10"/>
  <c r="M26" i="10"/>
  <c r="M27" i="10"/>
  <c r="M28" i="10"/>
  <c r="M29" i="10"/>
  <c r="M30" i="10"/>
  <c r="M31" i="10"/>
  <c r="M32" i="10"/>
  <c r="M33" i="10"/>
  <c r="M25" i="10"/>
  <c r="P31" i="10"/>
  <c r="P32" i="10"/>
  <c r="P33" i="10"/>
  <c r="M24" i="10"/>
  <c r="Y69" i="10"/>
  <c r="Y70" i="10"/>
  <c r="Y71" i="10"/>
  <c r="Y72" i="10"/>
  <c r="Y68" i="10"/>
  <c r="Y59" i="10"/>
  <c r="Y60" i="10"/>
  <c r="Y61" i="10"/>
  <c r="Y62" i="10"/>
  <c r="Y58" i="10"/>
  <c r="P72" i="10"/>
  <c r="P71" i="10"/>
  <c r="P70" i="10"/>
  <c r="P69" i="10"/>
  <c r="P68" i="10"/>
  <c r="P62" i="10"/>
  <c r="P61" i="10"/>
  <c r="P60" i="10"/>
  <c r="P59" i="10"/>
  <c r="P58" i="10"/>
  <c r="C32" i="10"/>
  <c r="C33" i="10"/>
  <c r="C31" i="10"/>
  <c r="G69" i="10"/>
  <c r="G70" i="10"/>
  <c r="G71" i="10"/>
  <c r="G72" i="10"/>
  <c r="G68" i="10"/>
  <c r="G59" i="10"/>
  <c r="G60" i="10"/>
  <c r="G61" i="10"/>
  <c r="G62" i="10"/>
  <c r="G58" i="10"/>
  <c r="G32" i="10"/>
  <c r="G33" i="10"/>
  <c r="D31" i="10"/>
  <c r="D32" i="10"/>
  <c r="D33" i="10"/>
  <c r="D26" i="10"/>
  <c r="D27" i="10"/>
  <c r="D28" i="10"/>
  <c r="D29" i="10"/>
  <c r="D30" i="10"/>
  <c r="D25" i="10"/>
  <c r="D24" i="10"/>
  <c r="J15" i="12"/>
  <c r="K15" i="12"/>
  <c r="K28" i="12" s="1"/>
  <c r="Y26" i="10" s="1"/>
  <c r="I15" i="12"/>
  <c r="I28" i="12" s="1"/>
  <c r="G27" i="10" s="1"/>
  <c r="K56" i="12"/>
  <c r="V72" i="10" s="1"/>
  <c r="J56" i="12"/>
  <c r="M72" i="10" s="1"/>
  <c r="I56" i="12"/>
  <c r="D72" i="10" s="1"/>
  <c r="H72" i="10" s="1"/>
  <c r="K55" i="12"/>
  <c r="V71" i="10" s="1"/>
  <c r="J55" i="12"/>
  <c r="M71" i="10" s="1"/>
  <c r="I55" i="12"/>
  <c r="D71" i="10" s="1"/>
  <c r="H71" i="10" s="1"/>
  <c r="K54" i="12"/>
  <c r="V70" i="10" s="1"/>
  <c r="J54" i="12"/>
  <c r="M70" i="10" s="1"/>
  <c r="I54" i="12"/>
  <c r="D70" i="10" s="1"/>
  <c r="H70" i="10" s="1"/>
  <c r="K53" i="12"/>
  <c r="V69" i="10" s="1"/>
  <c r="J53" i="12"/>
  <c r="M69" i="10" s="1"/>
  <c r="I53" i="12"/>
  <c r="D69" i="10" s="1"/>
  <c r="H69" i="10" s="1"/>
  <c r="K52" i="12"/>
  <c r="V68" i="10" s="1"/>
  <c r="J52" i="12"/>
  <c r="M68" i="10" s="1"/>
  <c r="I52" i="12"/>
  <c r="D68" i="10" s="1"/>
  <c r="H68" i="10" s="1"/>
  <c r="K49" i="12"/>
  <c r="V62" i="10" s="1"/>
  <c r="J49" i="12"/>
  <c r="M62" i="10" s="1"/>
  <c r="I49" i="12"/>
  <c r="D62" i="10" s="1"/>
  <c r="H62" i="10" s="1"/>
  <c r="K48" i="12"/>
  <c r="V61" i="10" s="1"/>
  <c r="J48" i="12"/>
  <c r="M61" i="10" s="1"/>
  <c r="I48" i="12"/>
  <c r="D61" i="10" s="1"/>
  <c r="H61" i="10" s="1"/>
  <c r="K47" i="12"/>
  <c r="V60" i="10" s="1"/>
  <c r="J47" i="12"/>
  <c r="M60" i="10" s="1"/>
  <c r="I47" i="12"/>
  <c r="D60" i="10" s="1"/>
  <c r="H60" i="10" s="1"/>
  <c r="K46" i="12"/>
  <c r="V59" i="10" s="1"/>
  <c r="J46" i="12"/>
  <c r="M59" i="10" s="1"/>
  <c r="I46" i="12"/>
  <c r="D59" i="10" s="1"/>
  <c r="H59" i="10" s="1"/>
  <c r="K45" i="12"/>
  <c r="V58" i="10" s="1"/>
  <c r="J45" i="12"/>
  <c r="M58" i="10" s="1"/>
  <c r="I45" i="12"/>
  <c r="D58" i="10" s="1"/>
  <c r="H58" i="10" s="1"/>
  <c r="K32" i="12"/>
  <c r="Y30" i="10" s="1"/>
  <c r="J32" i="12"/>
  <c r="P30" i="10" s="1"/>
  <c r="I32" i="12"/>
  <c r="G31" i="10" s="1"/>
  <c r="K31" i="12"/>
  <c r="Y29" i="10" s="1"/>
  <c r="J31" i="12"/>
  <c r="P29" i="10" s="1"/>
  <c r="I31" i="12"/>
  <c r="G30" i="10" s="1"/>
  <c r="K30" i="12"/>
  <c r="Y28" i="10" s="1"/>
  <c r="J30" i="12"/>
  <c r="P28" i="10" s="1"/>
  <c r="I30" i="12"/>
  <c r="G29" i="10" s="1"/>
  <c r="K29" i="12"/>
  <c r="Y27" i="10" s="1"/>
  <c r="J29" i="12"/>
  <c r="P27" i="10" s="1"/>
  <c r="I29" i="12"/>
  <c r="G28" i="10" s="1"/>
  <c r="J28" i="12"/>
  <c r="P26" i="10" s="1"/>
  <c r="K27" i="12"/>
  <c r="Y25" i="10" s="1"/>
  <c r="J27" i="12"/>
  <c r="P25" i="10" s="1"/>
  <c r="I27" i="12"/>
  <c r="G26" i="10" s="1"/>
  <c r="K26" i="12"/>
  <c r="J26" i="12"/>
  <c r="P24" i="10" s="1"/>
  <c r="I26" i="12"/>
  <c r="G24" i="10" s="1"/>
  <c r="K13" i="12"/>
  <c r="J13" i="12"/>
  <c r="I13" i="12"/>
  <c r="D14" i="2"/>
  <c r="E14" i="2"/>
  <c r="F13" i="2"/>
  <c r="E13" i="2"/>
  <c r="D13" i="2"/>
  <c r="K13" i="9"/>
  <c r="J13" i="9"/>
  <c r="I13" i="9"/>
  <c r="F14" i="2"/>
  <c r="G25" i="10" l="1"/>
  <c r="F30" i="2"/>
  <c r="E30" i="2"/>
  <c r="D30" i="2"/>
  <c r="G10" i="10"/>
  <c r="I60" i="9"/>
  <c r="Y42" i="10"/>
  <c r="Y41" i="10"/>
  <c r="Y40" i="10"/>
  <c r="Y39" i="10"/>
  <c r="Y38" i="10"/>
  <c r="P42" i="10"/>
  <c r="P41" i="10"/>
  <c r="P40" i="10"/>
  <c r="P39" i="10"/>
  <c r="P38" i="10"/>
  <c r="Y52" i="10"/>
  <c r="Y51" i="10"/>
  <c r="Y50" i="10"/>
  <c r="Y49" i="10"/>
  <c r="Y48" i="10"/>
  <c r="P52" i="10"/>
  <c r="P51" i="10"/>
  <c r="P50" i="10"/>
  <c r="P49" i="10"/>
  <c r="P48" i="10"/>
  <c r="G49" i="10"/>
  <c r="G50" i="10"/>
  <c r="G51" i="10"/>
  <c r="G52" i="10"/>
  <c r="G48" i="10"/>
  <c r="G39" i="10"/>
  <c r="G40" i="10"/>
  <c r="G41" i="10"/>
  <c r="G42" i="10"/>
  <c r="G38" i="10"/>
  <c r="C23" i="10"/>
  <c r="C22" i="10"/>
  <c r="C21" i="10"/>
  <c r="I40" i="9"/>
  <c r="J40" i="9"/>
  <c r="P14" i="10" s="1"/>
  <c r="K40" i="9"/>
  <c r="Y14" i="10" s="1"/>
  <c r="I41" i="9"/>
  <c r="J41" i="9"/>
  <c r="K41" i="9"/>
  <c r="I42" i="9"/>
  <c r="J42" i="9"/>
  <c r="K42" i="9"/>
  <c r="I43" i="9"/>
  <c r="J43" i="9"/>
  <c r="K43" i="9"/>
  <c r="I44" i="9"/>
  <c r="J44" i="9"/>
  <c r="K44" i="9"/>
  <c r="I45" i="9"/>
  <c r="J45" i="9"/>
  <c r="K45" i="9"/>
  <c r="D10" i="7"/>
  <c r="D11" i="7"/>
  <c r="D12" i="7"/>
  <c r="D13" i="7"/>
  <c r="D14" i="7"/>
  <c r="D15" i="7"/>
  <c r="D16" i="7"/>
  <c r="D17" i="7"/>
  <c r="D18" i="7"/>
  <c r="D19" i="7"/>
  <c r="D20" i="7"/>
  <c r="D21" i="7"/>
  <c r="D22" i="7"/>
  <c r="D23" i="7"/>
  <c r="D24" i="7"/>
  <c r="D25" i="7"/>
  <c r="D26" i="7"/>
  <c r="D27" i="7"/>
  <c r="D28" i="7"/>
  <c r="D29" i="7"/>
  <c r="D30" i="7"/>
  <c r="D31" i="7"/>
  <c r="D32" i="7"/>
  <c r="D33" i="7"/>
  <c r="D34" i="7"/>
  <c r="D35" i="7"/>
  <c r="D36" i="7"/>
  <c r="D37" i="7"/>
  <c r="D38" i="7"/>
  <c r="D39" i="7"/>
  <c r="D40" i="7"/>
  <c r="K39" i="6"/>
  <c r="G39" i="6"/>
  <c r="C39" i="6"/>
  <c r="AA73" i="10"/>
  <c r="AA63" i="10"/>
  <c r="R63" i="10"/>
  <c r="R73" i="10"/>
  <c r="I73" i="10"/>
  <c r="I63" i="10"/>
  <c r="I43" i="10"/>
  <c r="J71" i="9"/>
  <c r="M52" i="10" s="1"/>
  <c r="K71" i="9"/>
  <c r="V52" i="10" s="1"/>
  <c r="J70" i="9"/>
  <c r="M51" i="10" s="1"/>
  <c r="K70" i="9"/>
  <c r="V51" i="10" s="1"/>
  <c r="J69" i="9"/>
  <c r="M50" i="10" s="1"/>
  <c r="K69" i="9"/>
  <c r="V50" i="10" s="1"/>
  <c r="J68" i="9"/>
  <c r="M49" i="10" s="1"/>
  <c r="K68" i="9"/>
  <c r="V49" i="10" s="1"/>
  <c r="I71" i="9"/>
  <c r="D52" i="10" s="1"/>
  <c r="H52" i="10" s="1"/>
  <c r="I70" i="9"/>
  <c r="D51" i="10" s="1"/>
  <c r="H51" i="10" s="1"/>
  <c r="I69" i="9"/>
  <c r="D50" i="10" s="1"/>
  <c r="H50" i="10" s="1"/>
  <c r="I68" i="9"/>
  <c r="D49" i="10" s="1"/>
  <c r="H49" i="10" s="1"/>
  <c r="J67" i="9"/>
  <c r="M48" i="10" s="1"/>
  <c r="K67" i="9"/>
  <c r="V48" i="10" s="1"/>
  <c r="I67" i="9"/>
  <c r="D48" i="10" s="1"/>
  <c r="H48" i="10" s="1"/>
  <c r="K64" i="9"/>
  <c r="K63" i="9"/>
  <c r="K62" i="9"/>
  <c r="K61" i="9"/>
  <c r="K60" i="9"/>
  <c r="J64" i="9"/>
  <c r="J63" i="9"/>
  <c r="J62" i="9"/>
  <c r="J61" i="9"/>
  <c r="J60" i="9"/>
  <c r="I64" i="9"/>
  <c r="I63" i="9"/>
  <c r="I62" i="9"/>
  <c r="I61" i="9"/>
  <c r="K46" i="9"/>
  <c r="J46" i="9"/>
  <c r="I46" i="9"/>
  <c r="V21" i="10" l="1"/>
  <c r="Y21" i="10"/>
  <c r="V22" i="10"/>
  <c r="Y22" i="10"/>
  <c r="V23" i="10"/>
  <c r="Y23" i="10"/>
  <c r="M21" i="10"/>
  <c r="P21" i="10"/>
  <c r="M22" i="10"/>
  <c r="P22" i="10"/>
  <c r="M23" i="10"/>
  <c r="P23" i="10"/>
  <c r="L32" i="10"/>
  <c r="U32" i="10" s="1"/>
  <c r="L33" i="10"/>
  <c r="U33" i="10" s="1"/>
  <c r="L31" i="10"/>
  <c r="U31" i="10" s="1"/>
  <c r="G21" i="10"/>
  <c r="G22" i="10"/>
  <c r="G23" i="10"/>
  <c r="D22" i="10"/>
  <c r="D23" i="10"/>
  <c r="D21" i="10"/>
  <c r="L21" i="10"/>
  <c r="U21" i="10" s="1"/>
  <c r="L22" i="10"/>
  <c r="U22" i="10" s="1"/>
  <c r="L23" i="10"/>
  <c r="U23" i="10" s="1"/>
  <c r="I10" i="10" l="1"/>
  <c r="V16" i="10" l="1"/>
  <c r="V17" i="10"/>
  <c r="V18" i="10"/>
  <c r="V19" i="10"/>
  <c r="V20" i="10"/>
  <c r="V15" i="10"/>
  <c r="V14" i="10"/>
  <c r="AA10" i="10"/>
  <c r="Z10" i="10"/>
  <c r="Y10" i="10"/>
  <c r="AA53" i="10"/>
  <c r="AA43" i="10"/>
  <c r="M16" i="10"/>
  <c r="M17" i="10"/>
  <c r="M18" i="10"/>
  <c r="M19" i="10"/>
  <c r="M20" i="10"/>
  <c r="M15" i="10"/>
  <c r="R10" i="10"/>
  <c r="Q10" i="10"/>
  <c r="P10" i="10"/>
  <c r="R53" i="10"/>
  <c r="R43" i="10"/>
  <c r="M14" i="10"/>
  <c r="I53" i="10"/>
  <c r="H10" i="10"/>
  <c r="D16" i="10"/>
  <c r="D17" i="10"/>
  <c r="D18" i="10"/>
  <c r="D19" i="10"/>
  <c r="D20" i="10"/>
  <c r="D15" i="10"/>
  <c r="D14" i="10"/>
  <c r="M38" i="10"/>
  <c r="V38" i="10"/>
  <c r="M39" i="10"/>
  <c r="V39" i="10"/>
  <c r="M40" i="10"/>
  <c r="V40" i="10"/>
  <c r="M41" i="10"/>
  <c r="V41" i="10"/>
  <c r="M42" i="10"/>
  <c r="V42" i="10"/>
  <c r="D42" i="10"/>
  <c r="H42" i="10" s="1"/>
  <c r="D41" i="10"/>
  <c r="H41" i="10" s="1"/>
  <c r="D40" i="10"/>
  <c r="H40" i="10" s="1"/>
  <c r="D39" i="10"/>
  <c r="H39" i="10" s="1"/>
  <c r="D38" i="10"/>
  <c r="H38" i="10" s="1"/>
  <c r="P15" i="10"/>
  <c r="Y15" i="10"/>
  <c r="P16" i="10"/>
  <c r="Y16" i="10"/>
  <c r="P17" i="10"/>
  <c r="Y17" i="10"/>
  <c r="P18" i="10"/>
  <c r="Y18" i="10"/>
  <c r="P19" i="10"/>
  <c r="Y19" i="10"/>
  <c r="P20" i="10"/>
  <c r="Y20" i="10"/>
  <c r="G20" i="10"/>
  <c r="G19" i="10"/>
  <c r="G18" i="10"/>
  <c r="G17" i="10"/>
  <c r="G15" i="10"/>
  <c r="G14" i="10"/>
  <c r="Z42" i="10" l="1"/>
  <c r="F15" i="10"/>
  <c r="H15" i="10" s="1"/>
  <c r="F14" i="10"/>
  <c r="H14" i="10" s="1"/>
  <c r="O40" i="10"/>
  <c r="Q40" i="10" s="1"/>
  <c r="O58" i="10"/>
  <c r="Q58" i="10" s="1"/>
  <c r="O71" i="10"/>
  <c r="Q71" i="10" s="1"/>
  <c r="O42" i="10"/>
  <c r="Q42" i="10" s="1"/>
  <c r="O61" i="10"/>
  <c r="Q61" i="10" s="1"/>
  <c r="O41" i="10"/>
  <c r="Q41" i="10" s="1"/>
  <c r="O59" i="10"/>
  <c r="Q59" i="10" s="1"/>
  <c r="O72" i="10"/>
  <c r="Q72" i="10" s="1"/>
  <c r="O60" i="10"/>
  <c r="Q60" i="10" s="1"/>
  <c r="O49" i="10"/>
  <c r="Q49" i="10" s="1"/>
  <c r="O62" i="10"/>
  <c r="Q62" i="10" s="1"/>
  <c r="O38" i="10"/>
  <c r="Q38" i="10" s="1"/>
  <c r="O69" i="10"/>
  <c r="Q69" i="10" s="1"/>
  <c r="O52" i="10"/>
  <c r="Q52" i="10" s="1"/>
  <c r="O48" i="10"/>
  <c r="Q48" i="10" s="1"/>
  <c r="O50" i="10"/>
  <c r="Q50" i="10" s="1"/>
  <c r="O68" i="10"/>
  <c r="Q68" i="10" s="1"/>
  <c r="O51" i="10"/>
  <c r="Q51" i="10" s="1"/>
  <c r="O39" i="10"/>
  <c r="Q39" i="10" s="1"/>
  <c r="O70" i="10"/>
  <c r="Q70" i="10" s="1"/>
  <c r="X49" i="10"/>
  <c r="Z49" i="10" s="1"/>
  <c r="X62" i="10"/>
  <c r="Z62" i="10" s="1"/>
  <c r="X51" i="10"/>
  <c r="Z51" i="10" s="1"/>
  <c r="X39" i="10"/>
  <c r="Z39" i="10" s="1"/>
  <c r="X50" i="10"/>
  <c r="Z50" i="10" s="1"/>
  <c r="X68" i="10"/>
  <c r="Z68" i="10" s="1"/>
  <c r="X38" i="10"/>
  <c r="Z38" i="10" s="1"/>
  <c r="X69" i="10"/>
  <c r="Z69" i="10" s="1"/>
  <c r="X40" i="10"/>
  <c r="Z40" i="10" s="1"/>
  <c r="X58" i="10"/>
  <c r="Z58" i="10" s="1"/>
  <c r="X71" i="10"/>
  <c r="Z71" i="10" s="1"/>
  <c r="X60" i="10"/>
  <c r="Z60" i="10" s="1"/>
  <c r="X48" i="10"/>
  <c r="Z48" i="10" s="1"/>
  <c r="X52" i="10"/>
  <c r="Z52" i="10" s="1"/>
  <c r="X41" i="10"/>
  <c r="Z41" i="10" s="1"/>
  <c r="X59" i="10"/>
  <c r="Z59" i="10" s="1"/>
  <c r="X72" i="10"/>
  <c r="Z72" i="10" s="1"/>
  <c r="X42" i="10"/>
  <c r="X61" i="10"/>
  <c r="Z61" i="10" s="1"/>
  <c r="X70" i="10"/>
  <c r="Z70" i="10" s="1"/>
  <c r="F49" i="10"/>
  <c r="F62" i="10"/>
  <c r="F38" i="10"/>
  <c r="F51" i="10"/>
  <c r="F39" i="10"/>
  <c r="F52" i="10"/>
  <c r="F50" i="10"/>
  <c r="F68" i="10"/>
  <c r="F58" i="10"/>
  <c r="F71" i="10"/>
  <c r="F42" i="10"/>
  <c r="F61" i="10"/>
  <c r="F41" i="10"/>
  <c r="F59" i="10"/>
  <c r="F72" i="10"/>
  <c r="F60" i="10"/>
  <c r="F48" i="10"/>
  <c r="F70" i="10"/>
  <c r="X14" i="10"/>
  <c r="Z14" i="10" s="1"/>
  <c r="F32" i="10"/>
  <c r="F21" i="10"/>
  <c r="H21" i="10" s="1"/>
  <c r="F23" i="10"/>
  <c r="H23" i="10" s="1"/>
  <c r="F33" i="10"/>
  <c r="F22" i="10"/>
  <c r="H22" i="10" s="1"/>
  <c r="F30" i="10"/>
  <c r="F31" i="10"/>
  <c r="F20" i="10"/>
  <c r="H20" i="10" s="1"/>
  <c r="X27" i="10"/>
  <c r="Z27" i="10" s="1"/>
  <c r="X32" i="10"/>
  <c r="Z32" i="10" s="1"/>
  <c r="X33" i="10"/>
  <c r="Z33" i="10" s="1"/>
  <c r="X31" i="10"/>
  <c r="Z31" i="10" s="1"/>
  <c r="X22" i="10"/>
  <c r="Z22" i="10" s="1"/>
  <c r="X23" i="10"/>
  <c r="Z23" i="10" s="1"/>
  <c r="X21" i="10"/>
  <c r="Z21" i="10" s="1"/>
  <c r="O23" i="10"/>
  <c r="Q23" i="10" s="1"/>
  <c r="O33" i="10"/>
  <c r="O21" i="10"/>
  <c r="Q21" i="10" s="1"/>
  <c r="O22" i="10"/>
  <c r="Q22" i="10" s="1"/>
  <c r="O32" i="10"/>
  <c r="O31" i="10"/>
  <c r="O27" i="10"/>
  <c r="O15" i="10"/>
  <c r="Q15" i="10" s="1"/>
  <c r="O25" i="10"/>
  <c r="X26" i="10"/>
  <c r="Z26" i="10" s="1"/>
  <c r="O24" i="10"/>
  <c r="Q24" i="10" s="1"/>
  <c r="X25" i="10"/>
  <c r="Z25" i="10" s="1"/>
  <c r="O17" i="10"/>
  <c r="Q17" i="10" s="1"/>
  <c r="X24" i="10"/>
  <c r="Z24" i="10" s="1"/>
  <c r="O20" i="10"/>
  <c r="Q20" i="10" s="1"/>
  <c r="X20" i="10"/>
  <c r="Z20" i="10" s="1"/>
  <c r="O19" i="10"/>
  <c r="Q19" i="10" s="1"/>
  <c r="X19" i="10"/>
  <c r="Z19" i="10" s="1"/>
  <c r="O18" i="10"/>
  <c r="Q18" i="10" s="1"/>
  <c r="X18" i="10"/>
  <c r="Z18" i="10" s="1"/>
  <c r="O14" i="10"/>
  <c r="Q14" i="10" s="1"/>
  <c r="O16" i="10"/>
  <c r="Q16" i="10" s="1"/>
  <c r="X16" i="10"/>
  <c r="Z16" i="10" s="1"/>
  <c r="X15" i="10"/>
  <c r="Z15" i="10" s="1"/>
  <c r="O29" i="10"/>
  <c r="X29" i="10"/>
  <c r="Z29" i="10" s="1"/>
  <c r="X17" i="10"/>
  <c r="Z17" i="10" s="1"/>
  <c r="O30" i="10"/>
  <c r="O28" i="10"/>
  <c r="X28" i="10"/>
  <c r="Z28" i="10" s="1"/>
  <c r="X30" i="10"/>
  <c r="Z30" i="10" s="1"/>
  <c r="O26" i="10"/>
  <c r="G16" i="10"/>
  <c r="H16" i="10" s="1"/>
  <c r="F19" i="10"/>
  <c r="H19" i="10" s="1"/>
  <c r="F16" i="10"/>
  <c r="F26" i="10"/>
  <c r="F25" i="10"/>
  <c r="F28" i="10"/>
  <c r="F24" i="10"/>
  <c r="H24" i="10" s="1"/>
  <c r="F17" i="10"/>
  <c r="H17" i="10" s="1"/>
  <c r="F29" i="10"/>
  <c r="F18" i="10"/>
  <c r="H18" i="10" s="1"/>
  <c r="F27" i="10"/>
  <c r="Q26" i="10" l="1"/>
  <c r="H26" i="10"/>
  <c r="H29" i="10"/>
  <c r="Q29" i="10"/>
  <c r="H31" i="10"/>
  <c r="Q31" i="10"/>
  <c r="H30" i="10"/>
  <c r="Q30" i="10"/>
  <c r="H33" i="10"/>
  <c r="Q33" i="10"/>
  <c r="Q28" i="10"/>
  <c r="H28" i="10"/>
  <c r="H25" i="10"/>
  <c r="Q25" i="10"/>
  <c r="H32" i="10"/>
  <c r="Q32" i="10"/>
  <c r="H27" i="10"/>
  <c r="Q27" i="10"/>
  <c r="AA34" i="10"/>
  <c r="F16" i="2" s="1"/>
  <c r="F17" i="2" s="1"/>
  <c r="I58" i="10"/>
  <c r="I64" i="10" s="1"/>
  <c r="R58" i="10"/>
  <c r="R64" i="10" s="1"/>
  <c r="R68" i="10"/>
  <c r="R74" i="10" s="1"/>
  <c r="I68" i="10"/>
  <c r="I74" i="10" s="1"/>
  <c r="AA24" i="10"/>
  <c r="R14" i="10"/>
  <c r="AA14" i="10"/>
  <c r="R48" i="10"/>
  <c r="AA48" i="10"/>
  <c r="AA38" i="10"/>
  <c r="R38" i="10"/>
  <c r="I38" i="10"/>
  <c r="I48" i="10"/>
  <c r="I34" i="10" l="1"/>
  <c r="D16" i="2" s="1"/>
  <c r="D17" i="2" s="1"/>
  <c r="I24" i="10"/>
  <c r="R24" i="10"/>
  <c r="C38" i="6"/>
  <c r="C37" i="6"/>
  <c r="K38" i="6"/>
  <c r="G38" i="6"/>
  <c r="G37" i="6"/>
  <c r="R34" i="10"/>
  <c r="E16" i="2" s="1"/>
  <c r="E17" i="2" s="1"/>
  <c r="G33" i="6"/>
  <c r="G34" i="6"/>
  <c r="G35" i="6"/>
  <c r="G36" i="6"/>
  <c r="C34" i="6"/>
  <c r="C36" i="6"/>
  <c r="C33" i="6"/>
  <c r="C35" i="6"/>
  <c r="I14" i="10"/>
  <c r="G10" i="6"/>
  <c r="G11" i="6"/>
  <c r="G12" i="6"/>
  <c r="G23" i="6"/>
  <c r="G24" i="6"/>
  <c r="G25" i="6"/>
  <c r="G26" i="6"/>
  <c r="G27" i="6"/>
  <c r="G28" i="6"/>
  <c r="G13" i="6"/>
  <c r="G29" i="6"/>
  <c r="G14" i="6"/>
  <c r="G30" i="6"/>
  <c r="G15" i="6"/>
  <c r="G31" i="6"/>
  <c r="G16" i="6"/>
  <c r="G32" i="6"/>
  <c r="G17" i="6"/>
  <c r="G18" i="6"/>
  <c r="G19" i="6"/>
  <c r="G20" i="6"/>
  <c r="G21" i="6"/>
  <c r="G22" i="6"/>
  <c r="I54" i="10"/>
  <c r="D23" i="2" s="1"/>
  <c r="C18" i="6"/>
  <c r="C26" i="6"/>
  <c r="C19" i="6"/>
  <c r="C27" i="6"/>
  <c r="C20" i="6"/>
  <c r="C28" i="6"/>
  <c r="C13" i="6"/>
  <c r="C21" i="6"/>
  <c r="C29" i="6"/>
  <c r="C14" i="6"/>
  <c r="C22" i="6"/>
  <c r="C30" i="6"/>
  <c r="C15" i="6"/>
  <c r="C23" i="6"/>
  <c r="C31" i="6"/>
  <c r="C16" i="6"/>
  <c r="C24" i="6"/>
  <c r="C32" i="6"/>
  <c r="C17" i="6"/>
  <c r="C25" i="6"/>
  <c r="I44" i="10"/>
  <c r="D18" i="2" s="1"/>
  <c r="D19" i="2" s="1"/>
  <c r="C11" i="6"/>
  <c r="C12" i="6"/>
  <c r="C10" i="6"/>
  <c r="AA68" i="10"/>
  <c r="AA74" i="10" s="1"/>
  <c r="AA58" i="10"/>
  <c r="K10" i="6" s="1"/>
  <c r="R54" i="10"/>
  <c r="E23" i="2" s="1"/>
  <c r="AA54" i="10"/>
  <c r="AA44" i="10"/>
  <c r="R44" i="10"/>
  <c r="E18" i="2" s="1"/>
  <c r="E19" i="2" s="1"/>
  <c r="U10" i="10"/>
  <c r="L10" i="10"/>
  <c r="C10" i="10"/>
  <c r="G9" i="6" l="1"/>
  <c r="H9" i="6" s="1"/>
  <c r="H10" i="6" s="1"/>
  <c r="H11" i="6" s="1"/>
  <c r="H12" i="6" s="1"/>
  <c r="H13" i="6" s="1"/>
  <c r="H14" i="6" s="1"/>
  <c r="H15" i="6" s="1"/>
  <c r="H16" i="6" s="1"/>
  <c r="H17" i="6" s="1"/>
  <c r="H18" i="6" s="1"/>
  <c r="H19" i="6" s="1"/>
  <c r="H20" i="6" s="1"/>
  <c r="H21" i="6" s="1"/>
  <c r="H22" i="6" s="1"/>
  <c r="H23" i="6" s="1"/>
  <c r="H24" i="6" s="1"/>
  <c r="H25" i="6" s="1"/>
  <c r="H26" i="6" s="1"/>
  <c r="H27" i="6" s="1"/>
  <c r="H28" i="6" s="1"/>
  <c r="H29" i="6" s="1"/>
  <c r="H30" i="6" s="1"/>
  <c r="H31" i="6" s="1"/>
  <c r="H32" i="6" s="1"/>
  <c r="H33" i="6" s="1"/>
  <c r="H34" i="6" s="1"/>
  <c r="H35" i="6" s="1"/>
  <c r="H36" i="6" s="1"/>
  <c r="H37" i="6" s="1"/>
  <c r="H38" i="6" s="1"/>
  <c r="H39" i="6" s="1"/>
  <c r="K37" i="6"/>
  <c r="E24" i="2"/>
  <c r="E25" i="2"/>
  <c r="D25" i="2"/>
  <c r="D24" i="2"/>
  <c r="F23" i="2"/>
  <c r="E20" i="2"/>
  <c r="D20" i="2"/>
  <c r="K36" i="6"/>
  <c r="K33" i="6"/>
  <c r="K34" i="6"/>
  <c r="K35" i="6"/>
  <c r="K13" i="6"/>
  <c r="K28" i="6"/>
  <c r="K25" i="6"/>
  <c r="K24" i="6"/>
  <c r="K14" i="6"/>
  <c r="K29" i="6"/>
  <c r="K23" i="6"/>
  <c r="K27" i="6"/>
  <c r="K22" i="6"/>
  <c r="K26" i="6"/>
  <c r="K21" i="6"/>
  <c r="K20" i="6"/>
  <c r="K19" i="6"/>
  <c r="K18" i="6"/>
  <c r="K17" i="6"/>
  <c r="AA64" i="10"/>
  <c r="F18" i="2" s="1"/>
  <c r="F19" i="2" s="1"/>
  <c r="K9" i="6"/>
  <c r="L9" i="6" s="1"/>
  <c r="L10" i="6" s="1"/>
  <c r="K32" i="6"/>
  <c r="K12" i="6"/>
  <c r="K16" i="6"/>
  <c r="K11" i="6"/>
  <c r="K31" i="6"/>
  <c r="K15" i="6"/>
  <c r="K30" i="6"/>
  <c r="C9" i="6"/>
  <c r="D9" i="6" s="1"/>
  <c r="D10" i="6" s="1"/>
  <c r="R40" i="7"/>
  <c r="R39" i="7"/>
  <c r="R38" i="7"/>
  <c r="R37" i="7"/>
  <c r="R36" i="7"/>
  <c r="R35" i="7"/>
  <c r="R34" i="7"/>
  <c r="R33" i="7"/>
  <c r="R32" i="7"/>
  <c r="R31" i="7"/>
  <c r="R30" i="7"/>
  <c r="R29" i="7"/>
  <c r="R28" i="7"/>
  <c r="R27" i="7"/>
  <c r="R26" i="7"/>
  <c r="R25" i="7"/>
  <c r="R24" i="7"/>
  <c r="R23" i="7"/>
  <c r="R22" i="7"/>
  <c r="R21" i="7"/>
  <c r="R20" i="7"/>
  <c r="R19" i="7"/>
  <c r="R18" i="7"/>
  <c r="R17" i="7"/>
  <c r="R16" i="7"/>
  <c r="R15" i="7"/>
  <c r="R14" i="7"/>
  <c r="R13" i="7"/>
  <c r="R12" i="7"/>
  <c r="R11" i="7"/>
  <c r="R10" i="7"/>
  <c r="K40" i="7"/>
  <c r="K39" i="7"/>
  <c r="K38" i="7"/>
  <c r="K37" i="7"/>
  <c r="K36" i="7"/>
  <c r="K35" i="7"/>
  <c r="K34" i="7"/>
  <c r="K33" i="7"/>
  <c r="K32" i="7"/>
  <c r="K31" i="7"/>
  <c r="K30" i="7"/>
  <c r="K29" i="7"/>
  <c r="K28" i="7"/>
  <c r="K27" i="7"/>
  <c r="K26" i="7"/>
  <c r="K25" i="7"/>
  <c r="K24" i="7"/>
  <c r="K23" i="7"/>
  <c r="K22" i="7"/>
  <c r="K21" i="7"/>
  <c r="K20" i="7"/>
  <c r="K19" i="7"/>
  <c r="K18" i="7"/>
  <c r="K17" i="7"/>
  <c r="K16" i="7"/>
  <c r="K15" i="7"/>
  <c r="K14" i="7"/>
  <c r="K13" i="7"/>
  <c r="K12" i="7"/>
  <c r="K11" i="7"/>
  <c r="K10" i="7"/>
  <c r="F24" i="2" l="1"/>
  <c r="F25" i="2"/>
  <c r="E21" i="2"/>
  <c r="E22" i="2"/>
  <c r="D21" i="2"/>
  <c r="D22" i="2"/>
  <c r="F32" i="2"/>
  <c r="F20" i="2"/>
  <c r="E26" i="2"/>
  <c r="D26" i="2"/>
  <c r="D32" i="2"/>
  <c r="E32" i="2"/>
  <c r="D11" i="6"/>
  <c r="D12" i="6" s="1"/>
  <c r="D13" i="6" s="1"/>
  <c r="D14" i="6" s="1"/>
  <c r="D15" i="6" s="1"/>
  <c r="D16" i="6" s="1"/>
  <c r="D17" i="6" s="1"/>
  <c r="D18" i="6" s="1"/>
  <c r="D19" i="6" s="1"/>
  <c r="D20" i="6" s="1"/>
  <c r="D21" i="6" s="1"/>
  <c r="D22" i="6" s="1"/>
  <c r="D23" i="6" s="1"/>
  <c r="D24" i="6" s="1"/>
  <c r="D25" i="6" s="1"/>
  <c r="D26" i="6" s="1"/>
  <c r="D27" i="6" s="1"/>
  <c r="D28" i="6" s="1"/>
  <c r="D29" i="6" s="1"/>
  <c r="D30" i="6" s="1"/>
  <c r="D31" i="6" s="1"/>
  <c r="D32" i="6" s="1"/>
  <c r="D33" i="6" s="1"/>
  <c r="D34" i="6" s="1"/>
  <c r="D35" i="6" s="1"/>
  <c r="D36" i="6" s="1"/>
  <c r="D37" i="6" s="1"/>
  <c r="D38" i="6" s="1"/>
  <c r="D39" i="6" s="1"/>
  <c r="L11" i="6"/>
  <c r="L12" i="6" s="1"/>
  <c r="L13" i="6" s="1"/>
  <c r="L14" i="6" s="1"/>
  <c r="L15" i="6" s="1"/>
  <c r="L16" i="6" s="1"/>
  <c r="L17" i="6" s="1"/>
  <c r="L18" i="6" s="1"/>
  <c r="L19" i="6" s="1"/>
  <c r="L20" i="6" s="1"/>
  <c r="L21" i="6" s="1"/>
  <c r="L22" i="6" s="1"/>
  <c r="L23" i="6" s="1"/>
  <c r="L24" i="6" s="1"/>
  <c r="L25" i="6" s="1"/>
  <c r="L26" i="6" s="1"/>
  <c r="L27" i="6" s="1"/>
  <c r="L28" i="6" s="1"/>
  <c r="L29" i="6" s="1"/>
  <c r="L30" i="6" s="1"/>
  <c r="L31" i="6" s="1"/>
  <c r="L32" i="6" s="1"/>
  <c r="L33" i="6" s="1"/>
  <c r="L34" i="6" s="1"/>
  <c r="L35" i="6" s="1"/>
  <c r="L36" i="6" s="1"/>
  <c r="L37" i="6" s="1"/>
  <c r="L38" i="6" s="1"/>
  <c r="L39" i="6" s="1"/>
  <c r="D31" i="2"/>
  <c r="J11" i="7"/>
  <c r="L11" i="7" s="1"/>
  <c r="C11" i="7"/>
  <c r="E11" i="7" s="1"/>
  <c r="C12" i="7"/>
  <c r="E12" i="7" s="1"/>
  <c r="F22" i="2" l="1"/>
  <c r="F21" i="2"/>
  <c r="F26" i="2"/>
  <c r="F33" i="2" s="1"/>
  <c r="E31" i="2"/>
  <c r="F31" i="2"/>
  <c r="J12" i="7"/>
  <c r="L12" i="7" s="1"/>
  <c r="C10" i="7"/>
  <c r="E10" i="7" s="1"/>
  <c r="C13" i="7"/>
  <c r="E13" i="7" s="1"/>
  <c r="E33" i="2" l="1"/>
  <c r="D33" i="2"/>
  <c r="Q10" i="7"/>
  <c r="Q11" i="7"/>
  <c r="S11" i="7" s="1"/>
  <c r="F10" i="7"/>
  <c r="F11" i="7" s="1"/>
  <c r="F12" i="7" s="1"/>
  <c r="F13" i="7" s="1"/>
  <c r="J13" i="7"/>
  <c r="L13" i="7" s="1"/>
  <c r="J10" i="7"/>
  <c r="S10" i="7" l="1"/>
  <c r="L10" i="7"/>
  <c r="C15" i="7"/>
  <c r="E15" i="7" s="1"/>
  <c r="Q13" i="7"/>
  <c r="S13" i="7" s="1"/>
  <c r="J14" i="7"/>
  <c r="L14" i="7" s="1"/>
  <c r="C14" i="7"/>
  <c r="E14" i="7" s="1"/>
  <c r="T10" i="7" l="1"/>
  <c r="T11" i="7" s="1"/>
  <c r="M10" i="7"/>
  <c r="M11" i="7" s="1"/>
  <c r="M12" i="7" s="1"/>
  <c r="M13" i="7" s="1"/>
  <c r="M14" i="7" s="1"/>
  <c r="F14" i="7"/>
  <c r="F15" i="7" s="1"/>
  <c r="C16" i="7"/>
  <c r="E16" i="7" s="1"/>
  <c r="Q14" i="7"/>
  <c r="S14" i="7" s="1"/>
  <c r="J15" i="7"/>
  <c r="L15" i="7" s="1"/>
  <c r="C17" i="7"/>
  <c r="E17" i="7" s="1"/>
  <c r="F16" i="7" l="1"/>
  <c r="F17" i="7" s="1"/>
  <c r="M15" i="7"/>
  <c r="Q12" i="7"/>
  <c r="C18" i="7"/>
  <c r="E18" i="7" s="1"/>
  <c r="S12" i="7" l="1"/>
  <c r="Q15" i="7"/>
  <c r="F18" i="7"/>
  <c r="J17" i="7"/>
  <c r="L17" i="7" s="1"/>
  <c r="J16" i="7"/>
  <c r="L16" i="7" l="1"/>
  <c r="S15" i="7"/>
  <c r="T12" i="7"/>
  <c r="T13" i="7" s="1"/>
  <c r="T14" i="7" s="1"/>
  <c r="C19" i="7"/>
  <c r="E19" i="7" s="1"/>
  <c r="C20" i="7"/>
  <c r="E20" i="7" s="1"/>
  <c r="T15" i="7" l="1"/>
  <c r="M16" i="7"/>
  <c r="M17" i="7" s="1"/>
  <c r="F19" i="7"/>
  <c r="F20" i="7" s="1"/>
  <c r="Q16" i="7"/>
  <c r="J19" i="7"/>
  <c r="L19" i="7" s="1"/>
  <c r="J20" i="7"/>
  <c r="L20" i="7" s="1"/>
  <c r="C21" i="7"/>
  <c r="E21" i="7" s="1"/>
  <c r="S16" i="7" l="1"/>
  <c r="Q18" i="7"/>
  <c r="S18" i="7" s="1"/>
  <c r="F21" i="7"/>
  <c r="J18" i="7"/>
  <c r="C22" i="7"/>
  <c r="E22" i="7" s="1"/>
  <c r="L18" i="7" l="1"/>
  <c r="M18" i="7" s="1"/>
  <c r="M19" i="7" s="1"/>
  <c r="M20" i="7" s="1"/>
  <c r="T16" i="7"/>
  <c r="Q20" i="7"/>
  <c r="S20" i="7" s="1"/>
  <c r="Q17" i="7"/>
  <c r="F22" i="7"/>
  <c r="J21" i="7"/>
  <c r="C23" i="7"/>
  <c r="E23" i="7" s="1"/>
  <c r="L21" i="7" l="1"/>
  <c r="M21" i="7" s="1"/>
  <c r="S17" i="7"/>
  <c r="T17" i="7" s="1"/>
  <c r="T18" i="7" s="1"/>
  <c r="F23" i="7"/>
  <c r="J22" i="7"/>
  <c r="C24" i="7"/>
  <c r="E24" i="7" s="1"/>
  <c r="L22" i="7" l="1"/>
  <c r="M22" i="7" s="1"/>
  <c r="Q19" i="7"/>
  <c r="F24" i="7"/>
  <c r="J23" i="7"/>
  <c r="C25" i="7"/>
  <c r="E25" i="7" s="1"/>
  <c r="L23" i="7" l="1"/>
  <c r="M23" i="7" s="1"/>
  <c r="S19" i="7"/>
  <c r="T19" i="7" s="1"/>
  <c r="T20" i="7" s="1"/>
  <c r="Q21" i="7"/>
  <c r="F25" i="7"/>
  <c r="J24" i="7"/>
  <c r="C26" i="7"/>
  <c r="E26" i="7" s="1"/>
  <c r="L24" i="7" l="1"/>
  <c r="M24" i="7" s="1"/>
  <c r="S21" i="7"/>
  <c r="T21" i="7" s="1"/>
  <c r="Q22" i="7"/>
  <c r="F26" i="7"/>
  <c r="J25" i="7"/>
  <c r="C27" i="7"/>
  <c r="E27" i="7" s="1"/>
  <c r="L25" i="7" l="1"/>
  <c r="M25" i="7" s="1"/>
  <c r="S22" i="7"/>
  <c r="T22" i="7" s="1"/>
  <c r="Q23" i="7"/>
  <c r="F27" i="7"/>
  <c r="J26" i="7"/>
  <c r="C28" i="7"/>
  <c r="E28" i="7" s="1"/>
  <c r="L26" i="7" l="1"/>
  <c r="M26" i="7" s="1"/>
  <c r="S23" i="7"/>
  <c r="T23" i="7" s="1"/>
  <c r="Q24" i="7"/>
  <c r="F28" i="7"/>
  <c r="J27" i="7"/>
  <c r="C29" i="7"/>
  <c r="E29" i="7" s="1"/>
  <c r="S24" i="7" l="1"/>
  <c r="T24" i="7" s="1"/>
  <c r="L27" i="7"/>
  <c r="M27" i="7" s="1"/>
  <c r="Q25" i="7"/>
  <c r="F29" i="7"/>
  <c r="J28" i="7"/>
  <c r="C30" i="7"/>
  <c r="E30" i="7" s="1"/>
  <c r="L28" i="7" l="1"/>
  <c r="M28" i="7" s="1"/>
  <c r="S25" i="7"/>
  <c r="T25" i="7" s="1"/>
  <c r="Q26" i="7"/>
  <c r="F30" i="7"/>
  <c r="J29" i="7"/>
  <c r="C31" i="7"/>
  <c r="E31" i="7" s="1"/>
  <c r="L29" i="7" l="1"/>
  <c r="M29" i="7" s="1"/>
  <c r="S26" i="7"/>
  <c r="T26" i="7" s="1"/>
  <c r="Q27" i="7"/>
  <c r="F31" i="7"/>
  <c r="J30" i="7"/>
  <c r="C32" i="7"/>
  <c r="E32" i="7" s="1"/>
  <c r="L30" i="7" l="1"/>
  <c r="M30" i="7" s="1"/>
  <c r="S27" i="7"/>
  <c r="T27" i="7" s="1"/>
  <c r="Q28" i="7"/>
  <c r="F32" i="7"/>
  <c r="J31" i="7"/>
  <c r="C33" i="7"/>
  <c r="E33" i="7" s="1"/>
  <c r="L31" i="7" l="1"/>
  <c r="M31" i="7" s="1"/>
  <c r="S28" i="7"/>
  <c r="T28" i="7" s="1"/>
  <c r="Q29" i="7"/>
  <c r="F33" i="7"/>
  <c r="J32" i="7"/>
  <c r="C34" i="7"/>
  <c r="E34" i="7" s="1"/>
  <c r="L32" i="7" l="1"/>
  <c r="M32" i="7" s="1"/>
  <c r="S29" i="7"/>
  <c r="T29" i="7" s="1"/>
  <c r="Q30" i="7"/>
  <c r="F34" i="7"/>
  <c r="J33" i="7"/>
  <c r="C35" i="7"/>
  <c r="E35" i="7" s="1"/>
  <c r="L33" i="7" l="1"/>
  <c r="M33" i="7" s="1"/>
  <c r="S30" i="7"/>
  <c r="T30" i="7" s="1"/>
  <c r="Q31" i="7"/>
  <c r="F35" i="7"/>
  <c r="J34" i="7"/>
  <c r="C36" i="7"/>
  <c r="E36" i="7" s="1"/>
  <c r="L34" i="7" l="1"/>
  <c r="M34" i="7" s="1"/>
  <c r="S31" i="7"/>
  <c r="T31" i="7" s="1"/>
  <c r="Q32" i="7"/>
  <c r="F36" i="7"/>
  <c r="J35" i="7"/>
  <c r="C37" i="7"/>
  <c r="E37" i="7" s="1"/>
  <c r="L35" i="7" l="1"/>
  <c r="M35" i="7" s="1"/>
  <c r="S32" i="7"/>
  <c r="T32" i="7" s="1"/>
  <c r="Q33" i="7"/>
  <c r="F37" i="7"/>
  <c r="J36" i="7"/>
  <c r="C38" i="7"/>
  <c r="E38" i="7" s="1"/>
  <c r="L36" i="7" l="1"/>
  <c r="M36" i="7" s="1"/>
  <c r="S33" i="7"/>
  <c r="T33" i="7" s="1"/>
  <c r="Q34" i="7"/>
  <c r="F38" i="7"/>
  <c r="J37" i="7"/>
  <c r="C40" i="7"/>
  <c r="E40" i="7" s="1"/>
  <c r="C39" i="7"/>
  <c r="E39" i="7" s="1"/>
  <c r="G10" i="7" l="1"/>
  <c r="L37" i="7"/>
  <c r="M37" i="7" s="1"/>
  <c r="S34" i="7"/>
  <c r="T34" i="7" s="1"/>
  <c r="Q35" i="7"/>
  <c r="F39" i="7"/>
  <c r="F40" i="7" s="1"/>
  <c r="J38" i="7"/>
  <c r="L38" i="7" l="1"/>
  <c r="M38" i="7" s="1"/>
  <c r="S35" i="7"/>
  <c r="T35" i="7" s="1"/>
  <c r="Q36" i="7"/>
  <c r="J40" i="7"/>
  <c r="L40" i="7" s="1"/>
  <c r="J39" i="7"/>
  <c r="L39" i="7" s="1"/>
  <c r="N10" i="7" l="1"/>
  <c r="S36" i="7"/>
  <c r="T36" i="7" s="1"/>
  <c r="Q37" i="7"/>
  <c r="S37" i="7" s="1"/>
  <c r="M39" i="7"/>
  <c r="M40" i="7" s="1"/>
  <c r="T37" i="7" l="1"/>
  <c r="Q38" i="7"/>
  <c r="S38" i="7" s="1"/>
  <c r="T38" i="7" l="1"/>
  <c r="Q40" i="7"/>
  <c r="S40" i="7" s="1"/>
  <c r="Q39" i="7"/>
  <c r="S39" i="7" s="1"/>
  <c r="U10" i="7" l="1"/>
  <c r="T39" i="7"/>
  <c r="T40" i="7" s="1"/>
  <c r="D40" i="2"/>
  <c r="F40" i="2" l="1"/>
  <c r="E4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Salas, Dan</author>
  </authors>
  <commentList>
    <comment ref="C14" authorId="0" shapeId="0" xr:uid="{074F3FB0-BAEC-4D4C-829A-35349D2A8CAB}">
      <text>
        <r>
          <rPr>
            <sz val="9"/>
            <color indexed="81"/>
            <rFont val="Tahoma"/>
            <family val="2"/>
          </rPr>
          <t xml:space="preserve">User-defined project name. Used for reference. </t>
        </r>
      </text>
    </comment>
    <comment ref="C15" authorId="0" shapeId="0" xr:uid="{A5273E82-1250-4558-ACEC-5CA290118866}">
      <text>
        <r>
          <rPr>
            <sz val="9"/>
            <color indexed="81"/>
            <rFont val="Tahoma"/>
            <family val="2"/>
          </rPr>
          <t xml:space="preserve">User-defined location information description. </t>
        </r>
      </text>
    </comment>
    <comment ref="C16" authorId="0" shapeId="0" xr:uid="{EEBCCAAD-92AB-4E34-876F-B932E28969C0}">
      <text>
        <r>
          <rPr>
            <sz val="9"/>
            <color indexed="81"/>
            <rFont val="Tahoma"/>
            <family val="2"/>
          </rPr>
          <t xml:space="preserve">Name of person completing the analysis. </t>
        </r>
      </text>
    </comment>
    <comment ref="C17" authorId="0" shapeId="0" xr:uid="{851252AB-2CDF-4F48-8356-918AFFCBF85F}">
      <text>
        <r>
          <rPr>
            <sz val="9"/>
            <color indexed="81"/>
            <rFont val="Tahoma"/>
            <family val="2"/>
          </rPr>
          <t xml:space="preserve">Enter additional details regarding the analysis that may be helpful for reference. </t>
        </r>
      </text>
    </comment>
    <comment ref="C19" authorId="0" shapeId="0" xr:uid="{57139EA0-90FA-486B-92BA-B9562B59767C}">
      <text>
        <r>
          <rPr>
            <sz val="9"/>
            <color indexed="81"/>
            <rFont val="Tahoma"/>
            <family val="2"/>
          </rPr>
          <t xml:space="preserve">The establishment phase of vegetation typically begins once the desired seed is installed and germinates until the point of permit closures and/or a developer’s contractual obligations have been met. </t>
        </r>
      </text>
    </comment>
    <comment ref="C20" authorId="0" shapeId="0" xr:uid="{2332E4FC-0A10-4978-8B45-FC8220BEEB43}">
      <text>
        <r>
          <rPr>
            <sz val="9"/>
            <color indexed="81"/>
            <rFont val="Tahoma"/>
            <family val="2"/>
          </rPr>
          <t xml:space="preserve">The maintenance phase typically begins once permits have been closed and a developer’s contractual obligations have been met. The maintenance phase will continue throughout the duration of the facility’s lifespan. </t>
        </r>
      </text>
    </comment>
    <comment ref="C21" authorId="0" shapeId="0" xr:uid="{E9A325FB-A827-4F4B-A1D1-4BDBAD17FD78}">
      <text>
        <r>
          <rPr>
            <sz val="9"/>
            <color indexed="81"/>
            <rFont val="Tahoma"/>
            <family val="2"/>
          </rPr>
          <t>Additional information entry regarding end row restrictions, row width between arrays, and site vegetation pre- or post-construction appear on the 'Cost and Frequency INPUT' page</t>
        </r>
      </text>
    </comment>
    <comment ref="C22" authorId="0" shapeId="0" xr:uid="{8AB4EF4D-F6B8-44C3-B71D-F8DB88233720}">
      <text>
        <r>
          <rPr>
            <sz val="9"/>
            <color indexed="81"/>
            <rFont val="Tahoma"/>
            <family val="2"/>
          </rPr>
          <t>Are there physical restrictions that prevent equipment or vehicles from freely moving from one end of the array row to the other side? Common end row restrictions may include cabling, conduit, or other above-ground infrastructure intersecting vegetated rows. 
Cost assumptions are applied to any scenario indicating "Yes" to end row restrictions under Cost INPUT. The cumulative cost increase assumptions applied collectively contribute to the Complexity Multiplier used to calculate costs under Detailed Costs.</t>
        </r>
      </text>
    </comment>
    <comment ref="C23" authorId="0" shapeId="0" xr:uid="{801D7D71-8F15-4C41-8AAD-D005F72F209C}">
      <text>
        <r>
          <rPr>
            <sz val="9"/>
            <color indexed="81"/>
            <rFont val="Tahoma"/>
            <family val="2"/>
          </rPr>
          <t xml:space="preserve">The minimum width of the vegetated row in between panels as measured from the leading edge of the panel in a row to the top edge of the panel in the adjacent row. Narrow row widths can impede vegetation management equipment access and greatly reduce the speed and efficacy as compared to access without obstructions.
Assumed cost increases are applied to row widths 15 feet wide, or less under Cost INPUT. The cumulative cost increase assumptions applied collectively contribute to the Complexity Multiplier used to calculate costs under Detailed Costs.
</t>
        </r>
      </text>
    </comment>
    <comment ref="C24" authorId="0" shapeId="0" xr:uid="{0FB2226C-9A5F-4AF3-9D95-60804AE059C0}">
      <text>
        <r>
          <rPr>
            <sz val="9"/>
            <color indexed="81"/>
            <rFont val="Tahoma"/>
            <family val="2"/>
          </rPr>
          <t>Seed installed pre-construction is typically more cost-effective due to lack of obstructions for equipment to navigate around during installation. 
Cost assumptions are applied to any scenario indicating "Post" to "Is Vegetation Installed Pre/Post-construction?" under Cost INPUT. The cumulative cost increase assumptions applied collectively contribute to the Complexity Multiplier used to calculate costs under Detailed Costs.</t>
        </r>
      </text>
    </comment>
    <comment ref="C25" authorId="0" shapeId="0" xr:uid="{B0D999BE-CD03-496C-85FF-791D9DD6C0B4}">
      <text>
        <r>
          <rPr>
            <sz val="9"/>
            <color indexed="81"/>
            <rFont val="Tahoma"/>
            <family val="2"/>
          </rPr>
          <t>Reference names for comparison scenarios.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Salas, Dan</author>
  </authors>
  <commentList>
    <comment ref="C15" authorId="0" shapeId="0" xr:uid="{62EBB75C-E2CE-42DD-B71C-1D3145EE1A8A}">
      <text>
        <r>
          <rPr>
            <sz val="9"/>
            <color indexed="81"/>
            <rFont val="Tahoma"/>
            <family val="2"/>
          </rPr>
          <t xml:space="preserve">Select either:
</t>
        </r>
        <r>
          <rPr>
            <b/>
            <sz val="9"/>
            <color indexed="81"/>
            <rFont val="Tahoma"/>
            <family val="2"/>
          </rPr>
          <t>Pre</t>
        </r>
        <r>
          <rPr>
            <sz val="9"/>
            <color indexed="81"/>
            <rFont val="Tahoma"/>
            <family val="2"/>
          </rPr>
          <t xml:space="preserve"> – Vegetation is seeded or planted prior to the installation of pilings and racking systems. 
</t>
        </r>
        <r>
          <rPr>
            <b/>
            <sz val="9"/>
            <color indexed="81"/>
            <rFont val="Tahoma"/>
            <family val="2"/>
          </rPr>
          <t>Post</t>
        </r>
        <r>
          <rPr>
            <sz val="9"/>
            <color indexed="81"/>
            <rFont val="Tahoma"/>
            <family val="2"/>
          </rPr>
          <t xml:space="preserve"> – Vegetation is seeded or planted after the piling and racking systems installation.
</t>
        </r>
      </text>
    </comment>
    <comment ref="C16" authorId="0" shapeId="0" xr:uid="{61950D60-381B-42D6-9222-04DA1D079F17}">
      <text>
        <r>
          <rPr>
            <sz val="9"/>
            <color indexed="81"/>
            <rFont val="Tahoma"/>
            <family val="2"/>
          </rPr>
          <t>The minimum width of the vegetated row in between panels as measured from the leading edge of the panel in a row to the top edge of the panel in the adjacent row.</t>
        </r>
      </text>
    </comment>
    <comment ref="C17" authorId="0" shapeId="0" xr:uid="{6AE6DC00-3BC7-43C9-80D0-6D3CD231E9ED}">
      <text>
        <r>
          <rPr>
            <sz val="9"/>
            <color indexed="81"/>
            <rFont val="Tahoma"/>
            <family val="2"/>
          </rPr>
          <t>Physical restrictions that prevent equipment or vehicles from freely moving from one end of the array row to the other side. 
Common end row restrictions may include cabling, conduit, or other above-ground infrastructure intersecting vegetated rows.</t>
        </r>
      </text>
    </comment>
    <comment ref="C25" authorId="0" shapeId="0" xr:uid="{0700957E-8F69-43E1-9D1C-9DDE65B9E8C6}">
      <text>
        <r>
          <rPr>
            <sz val="9"/>
            <color indexed="81"/>
            <rFont val="Tahoma"/>
            <family val="2"/>
          </rPr>
          <t>Select the vegetation type by option that most closely reflects the planned vegetation and maintenance for each option being evaluated. Selected vegetation types populate the default costs per acre and management activity frequencies expected, which can be edited by users as desired for site-specific considerations.
Use the reference table below for descriptions of each selectable vegetation type.</t>
        </r>
      </text>
    </comment>
    <comment ref="C27" authorId="0" shapeId="0" xr:uid="{C9039097-65EA-465B-9316-F81D2276C97E}">
      <text>
        <r>
          <rPr>
            <sz val="9"/>
            <color indexed="81"/>
            <rFont val="Tahoma"/>
            <family val="2"/>
          </rPr>
          <t>This table provides reference information for the desired vegetation options selected above.</t>
        </r>
      </text>
    </comment>
    <comment ref="L38" authorId="0" shapeId="0" xr:uid="{2F97A3F5-550E-43AF-8E93-7B9C62764BCC}">
      <text>
        <r>
          <rPr>
            <sz val="9"/>
            <color indexed="81"/>
            <rFont val="Tahoma"/>
            <family val="2"/>
          </rPr>
          <t>Estimate the percentage of the total site requiring vegetation management treatments. As a default, 100% (or the entire planted area) is assumed.</t>
        </r>
      </text>
    </comment>
    <comment ref="M38" authorId="0" shapeId="0" xr:uid="{A0146F96-CF5B-4280-B802-10E8516D7DE5}">
      <text>
        <r>
          <rPr>
            <sz val="9"/>
            <color indexed="81"/>
            <rFont val="Tahoma"/>
            <family val="2"/>
          </rPr>
          <t>The number of vegetation management events planned.</t>
        </r>
      </text>
    </comment>
    <comment ref="C40" authorId="0" shapeId="0" xr:uid="{73A51BEB-827F-469F-8277-34F0B8315E3B}">
      <text>
        <r>
          <rPr>
            <sz val="9"/>
            <color indexed="81"/>
            <rFont val="Tahoma"/>
            <family val="2"/>
          </rPr>
          <t xml:space="preserve">Weed pressure can severely impact vegetation establishment. Pre-seeding weed control may be required when sites are allowed to vegetated prior to the desired construction seed installation. </t>
        </r>
      </text>
    </comment>
    <comment ref="C41" authorId="0" shapeId="0" xr:uid="{B39931D4-FC37-43ED-B52A-7183C17C81FC}">
      <text>
        <r>
          <rPr>
            <sz val="9"/>
            <color indexed="81"/>
            <rFont val="Tahoma"/>
            <family val="2"/>
          </rPr>
          <t>Estimated cost based on planned or actual seed mix quotes.</t>
        </r>
      </text>
    </comment>
    <comment ref="C42" authorId="0" shapeId="0" xr:uid="{07C0D147-3579-4649-B0E1-A17DB23FAC7E}">
      <text>
        <r>
          <rPr>
            <sz val="9"/>
            <color indexed="81"/>
            <rFont val="Tahoma"/>
            <family val="2"/>
          </rPr>
          <t>The estimated contractor labor costs associated with installing the seed mixes onsite.</t>
        </r>
      </text>
    </comment>
    <comment ref="C43" authorId="0" shapeId="0" xr:uid="{690EC3FC-0C74-49CE-AF23-14D4E8CE11F8}">
      <text>
        <r>
          <rPr>
            <sz val="9"/>
            <color indexed="81"/>
            <rFont val="Tahoma"/>
            <family val="2"/>
          </rPr>
          <t>Cost associated with any fertilizer required or necessary for vegetation establishment due to pre-construction site conditions.</t>
        </r>
      </text>
    </comment>
    <comment ref="C44" authorId="0" shapeId="0" xr:uid="{2D1DE8A4-D8C3-42D3-B6C2-D9E2B7949DBF}">
      <text>
        <r>
          <rPr>
            <sz val="9"/>
            <color indexed="81"/>
            <rFont val="Tahoma"/>
            <family val="2"/>
          </rPr>
          <t>Costs of soil amendments necessary due to site conditions. 
Soil amendments may include additions of sand, organic matter, or other additions mixed within the soil surface to enhance nutrient availability, soil drainage, or soil structure.</t>
        </r>
      </text>
    </comment>
    <comment ref="C45" authorId="0" shapeId="0" xr:uid="{A5333B84-25F4-47BE-ACEA-E99B4E22AF61}">
      <text>
        <r>
          <rPr>
            <sz val="9"/>
            <color indexed="81"/>
            <rFont val="Tahoma"/>
            <family val="2"/>
          </rPr>
          <t>Costs associated with any decompaction via soil discing, tilling, or ripping necessary for site preparation.
Compaction can severely impact vegetation establishment. Decompaction may be required when pre-construction grading or mobilization has compacted soils onsite.</t>
        </r>
      </text>
    </comment>
    <comment ref="C46" authorId="0" shapeId="0" xr:uid="{3FAE1678-72D0-4D09-B692-C550EB0AD3FC}">
      <text>
        <r>
          <rPr>
            <sz val="9"/>
            <color indexed="81"/>
            <rFont val="Tahoma"/>
            <family val="2"/>
          </rPr>
          <t xml:space="preserve">Estimated cost to install temporary erosion controls with seeding plans to prevent soil erosion and sedimentation. </t>
        </r>
      </text>
    </comment>
    <comment ref="C47" authorId="0" shapeId="0" xr:uid="{F78D8415-2393-4399-B412-73C3A76DBFEC}">
      <text>
        <r>
          <rPr>
            <sz val="9"/>
            <color indexed="81"/>
            <rFont val="Tahoma"/>
            <family val="2"/>
          </rPr>
          <t xml:space="preserve">User-defined custom input for project-specific cost entries. </t>
        </r>
      </text>
    </comment>
    <comment ref="C48" authorId="0" shapeId="0" xr:uid="{771D3CBA-0C74-47F2-9B96-75053C30A85A}">
      <text>
        <r>
          <rPr>
            <sz val="9"/>
            <color indexed="81"/>
            <rFont val="Tahoma"/>
            <family val="2"/>
          </rPr>
          <t xml:space="preserve">User-defined custom input for project-specific cost entries. </t>
        </r>
      </text>
    </comment>
    <comment ref="C49" authorId="0" shapeId="0" xr:uid="{242714F4-403C-4B46-8EB6-B622E03D8D01}">
      <text>
        <r>
          <rPr>
            <sz val="9"/>
            <color indexed="81"/>
            <rFont val="Tahoma"/>
            <family val="2"/>
          </rPr>
          <t xml:space="preserve">User-defined custom input for project-specific cost entries. </t>
        </r>
      </text>
    </comment>
    <comment ref="C53" authorId="0" shapeId="0" xr:uid="{8181D2B3-28F1-4EE5-8B73-0ACE7AADADB2}">
      <text>
        <r>
          <rPr>
            <sz val="9"/>
            <color indexed="81"/>
            <rFont val="Tahoma"/>
            <family val="2"/>
          </rPr>
          <t>Per-acre costs assumed for a single mowing treatment.</t>
        </r>
      </text>
    </comment>
    <comment ref="C54" authorId="0" shapeId="0" xr:uid="{8C945613-4ED5-4964-A718-8CE4820251BA}">
      <text>
        <r>
          <rPr>
            <sz val="9"/>
            <color indexed="81"/>
            <rFont val="Tahoma"/>
            <family val="2"/>
          </rPr>
          <t>Per-acre costs assumed for a single herbicide treatment.</t>
        </r>
      </text>
    </comment>
    <comment ref="C55" authorId="0" shapeId="0" xr:uid="{AB47B2BF-3B45-40E3-AF59-CEAAB53CD529}">
      <text>
        <r>
          <rPr>
            <sz val="9"/>
            <color indexed="81"/>
            <rFont val="Tahoma"/>
            <family val="2"/>
          </rPr>
          <t>Per-acre costs assumed for installation of a supplemental seeding. Includes BOTH seed costs and labor costs.</t>
        </r>
      </text>
    </comment>
    <comment ref="C56" authorId="0" shapeId="0" xr:uid="{F91414A9-1AE5-4C80-8BDA-DA381AA7AB2B}">
      <text>
        <r>
          <rPr>
            <sz val="9"/>
            <color indexed="81"/>
            <rFont val="Tahoma"/>
            <family val="2"/>
          </rPr>
          <t>Per-acre costs assumed for a grazing management treatment event.</t>
        </r>
      </text>
    </comment>
    <comment ref="C57" authorId="0" shapeId="0" xr:uid="{37DAD5F4-CCA0-441B-BBAD-E8D9931A1BE9}">
      <text>
        <r>
          <rPr>
            <sz val="9"/>
            <color indexed="81"/>
            <rFont val="Tahoma"/>
            <family val="2"/>
          </rPr>
          <t>Per-acre costs assumed for a single inspection or monitoring visit.</t>
        </r>
      </text>
    </comment>
    <comment ref="C60" authorId="0" shapeId="0" xr:uid="{A53A1D28-48CE-447A-ABB6-A825196B2643}">
      <text>
        <r>
          <rPr>
            <sz val="9"/>
            <color indexed="81"/>
            <rFont val="Tahoma"/>
            <family val="2"/>
          </rPr>
          <t>The number of site mowing treatments expected annually.</t>
        </r>
      </text>
    </comment>
    <comment ref="C61" authorId="0" shapeId="0" xr:uid="{F0728F32-21C8-42E6-96AA-023EE5071B4B}">
      <text>
        <r>
          <rPr>
            <sz val="9"/>
            <color indexed="81"/>
            <rFont val="Tahoma"/>
            <family val="2"/>
          </rPr>
          <t>The number of site herbicide treatments expected annually.</t>
        </r>
      </text>
    </comment>
    <comment ref="C62" authorId="0" shapeId="0" xr:uid="{6FD5A630-E864-4264-818F-20A969D6F7A4}">
      <text>
        <r>
          <rPr>
            <sz val="9"/>
            <color indexed="81"/>
            <rFont val="Tahoma"/>
            <family val="2"/>
          </rPr>
          <t>The number of supplemental seeding treatments expected annually.</t>
        </r>
      </text>
    </comment>
    <comment ref="C63" authorId="0" shapeId="0" xr:uid="{130AA816-06B5-4D42-BEDB-BB98483FF720}">
      <text>
        <r>
          <rPr>
            <sz val="9"/>
            <color indexed="81"/>
            <rFont val="Tahoma"/>
            <family val="2"/>
          </rPr>
          <t>The number of grazing management events expected annually.</t>
        </r>
      </text>
    </comment>
    <comment ref="C64" authorId="0" shapeId="0" xr:uid="{95D8926C-9C5E-43E2-B61B-9915F18A2035}">
      <text>
        <r>
          <rPr>
            <sz val="9"/>
            <color indexed="81"/>
            <rFont val="Tahoma"/>
            <family val="2"/>
          </rPr>
          <t>The number of inspection or monitoring visits expected annually.</t>
        </r>
      </text>
    </comment>
    <comment ref="C67" authorId="0" shapeId="0" xr:uid="{D0BFEBAD-4F3C-451D-B7D8-5D99A8536286}">
      <text>
        <r>
          <rPr>
            <sz val="9"/>
            <color indexed="81"/>
            <rFont val="Tahoma"/>
            <family val="2"/>
          </rPr>
          <t>The number of site mowing treatments expected annually.</t>
        </r>
      </text>
    </comment>
    <comment ref="C68" authorId="0" shapeId="0" xr:uid="{A1B1A1F5-D45B-4A96-BB61-AF8E43AF51D6}">
      <text>
        <r>
          <rPr>
            <sz val="9"/>
            <color indexed="81"/>
            <rFont val="Tahoma"/>
            <family val="2"/>
          </rPr>
          <t>The number of site herbicide treatments expected annually.</t>
        </r>
      </text>
    </comment>
    <comment ref="C69" authorId="0" shapeId="0" xr:uid="{A54A743B-7C07-4B73-B112-B37856F53FB2}">
      <text>
        <r>
          <rPr>
            <sz val="9"/>
            <color indexed="81"/>
            <rFont val="Tahoma"/>
            <family val="2"/>
          </rPr>
          <t>The number of supplemental seeding treatments expected annually.</t>
        </r>
      </text>
    </comment>
    <comment ref="C70" authorId="0" shapeId="0" xr:uid="{B05792D8-2778-40E1-A389-A77B013B3665}">
      <text>
        <r>
          <rPr>
            <sz val="9"/>
            <color indexed="81"/>
            <rFont val="Tahoma"/>
            <family val="2"/>
          </rPr>
          <t>The number of grazing management events expected annually.</t>
        </r>
      </text>
    </comment>
    <comment ref="C71" authorId="0" shapeId="0" xr:uid="{1DE84B8E-03F4-449E-8B22-FF6D139C3ACE}">
      <text>
        <r>
          <rPr>
            <sz val="9"/>
            <color indexed="81"/>
            <rFont val="Tahoma"/>
            <family val="2"/>
          </rPr>
          <t>The number of inspection or monitoring visits expected annually.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Salas, Dan</author>
  </authors>
  <commentList>
    <comment ref="C15" authorId="0" shapeId="0" xr:uid="{20B54AD7-89E8-4741-B255-7998977C40BE}">
      <text>
        <r>
          <rPr>
            <sz val="9"/>
            <color indexed="81"/>
            <rFont val="Tahoma"/>
            <family val="2"/>
          </rPr>
          <t xml:space="preserve">Select either:
</t>
        </r>
        <r>
          <rPr>
            <b/>
            <sz val="9"/>
            <color indexed="81"/>
            <rFont val="Tahoma"/>
            <family val="2"/>
          </rPr>
          <t>Pre</t>
        </r>
        <r>
          <rPr>
            <sz val="9"/>
            <color indexed="81"/>
            <rFont val="Tahoma"/>
            <family val="2"/>
          </rPr>
          <t xml:space="preserve"> – Vegetation is seeded or planted prior to the installation of pilings and racking systems. 
</t>
        </r>
        <r>
          <rPr>
            <b/>
            <sz val="9"/>
            <color indexed="81"/>
            <rFont val="Tahoma"/>
            <family val="2"/>
          </rPr>
          <t>Post</t>
        </r>
        <r>
          <rPr>
            <sz val="9"/>
            <color indexed="81"/>
            <rFont val="Tahoma"/>
            <family val="2"/>
          </rPr>
          <t xml:space="preserve"> – Vegetation is seeded or planted after the piling and racking systems installation.
</t>
        </r>
      </text>
    </comment>
    <comment ref="C26" authorId="0" shapeId="0" xr:uid="{6BB66097-DCF0-4343-A960-92AB92E1D7D5}">
      <text>
        <r>
          <rPr>
            <sz val="9"/>
            <color indexed="81"/>
            <rFont val="Tahoma"/>
            <family val="2"/>
          </rPr>
          <t xml:space="preserve">Weed pressure can severely impact vegetation establishment. Pre-seeding weed control may be required when sites are allowed to vegetated prior to the desired construction seed installation. </t>
        </r>
      </text>
    </comment>
    <comment ref="C27" authorId="0" shapeId="0" xr:uid="{3E0BE50C-7171-4A5E-8D44-8F80018A6B16}">
      <text>
        <r>
          <rPr>
            <sz val="9"/>
            <color indexed="81"/>
            <rFont val="Tahoma"/>
            <family val="2"/>
          </rPr>
          <t>Estimated cost based on planned or actual seed mix quotes.</t>
        </r>
      </text>
    </comment>
    <comment ref="C28" authorId="0" shapeId="0" xr:uid="{E6B0ED24-E918-4C64-ABFF-A8FEB3AB0A09}">
      <text>
        <r>
          <rPr>
            <sz val="9"/>
            <color indexed="81"/>
            <rFont val="Tahoma"/>
            <family val="2"/>
          </rPr>
          <t>The estimated contractor labor costs associated with installing the seed mixes onsite.</t>
        </r>
      </text>
    </comment>
    <comment ref="C29" authorId="0" shapeId="0" xr:uid="{D7C0327B-2B06-413A-8D18-A0FAD9803B6B}">
      <text>
        <r>
          <rPr>
            <sz val="9"/>
            <color indexed="81"/>
            <rFont val="Tahoma"/>
            <family val="2"/>
          </rPr>
          <t>Cost associated with any fertilizer required or necessary for vegetation establishment due to pre-construction site conditions.</t>
        </r>
      </text>
    </comment>
    <comment ref="C30" authorId="0" shapeId="0" xr:uid="{D103BA51-47E4-4993-9FA8-04420940EDD4}">
      <text>
        <r>
          <rPr>
            <sz val="9"/>
            <color indexed="81"/>
            <rFont val="Tahoma"/>
            <family val="2"/>
          </rPr>
          <t>Costs of soil amendments necessary due to site conditions. 
Soil amendments may include additions of sand, organic matter, or other additions mixed within the soil surface to enhance nutrient availability, soil drainage, or soil structure.</t>
        </r>
      </text>
    </comment>
    <comment ref="C31" authorId="0" shapeId="0" xr:uid="{CE02C145-E82A-4FC6-8C5B-9592CAFD4426}">
      <text>
        <r>
          <rPr>
            <sz val="9"/>
            <color indexed="81"/>
            <rFont val="Tahoma"/>
            <family val="2"/>
          </rPr>
          <t>Costs associated with any decompaction via soil discing, tilling, or ripping necessary for site preparation.
Compaction can severely impact vegetation establishment. Decompaction may be required when pre-construction grading or mobilization has compacted soils onsite.</t>
        </r>
      </text>
    </comment>
    <comment ref="C32" authorId="0" shapeId="0" xr:uid="{A283BF05-901E-446D-9E65-C6C05FB0604D}">
      <text>
        <r>
          <rPr>
            <sz val="9"/>
            <color indexed="81"/>
            <rFont val="Tahoma"/>
            <family val="2"/>
          </rPr>
          <t xml:space="preserve">Estimated cost to install temporary erosion controls with seeding plans to prevent soil erosion and sedimentation. </t>
        </r>
      </text>
    </comment>
    <comment ref="C33" authorId="0" shapeId="0" xr:uid="{1A7AE40F-A805-48F5-856D-7C724F19A4D7}">
      <text>
        <r>
          <rPr>
            <sz val="9"/>
            <color indexed="81"/>
            <rFont val="Tahoma"/>
            <family val="2"/>
          </rPr>
          <t xml:space="preserve">User-defined custom input for project-specific cost entries. </t>
        </r>
      </text>
    </comment>
    <comment ref="C34" authorId="0" shapeId="0" xr:uid="{6C211872-E8C9-4B53-B5EE-61F3D3806453}">
      <text>
        <r>
          <rPr>
            <sz val="9"/>
            <color indexed="81"/>
            <rFont val="Tahoma"/>
            <family val="2"/>
          </rPr>
          <t xml:space="preserve">User-defined custom input for project-specific cost entries. </t>
        </r>
      </text>
    </comment>
    <comment ref="C35" authorId="0" shapeId="0" xr:uid="{CE6F75D7-1440-4949-8BBB-0DEF46572A8D}">
      <text>
        <r>
          <rPr>
            <sz val="9"/>
            <color indexed="81"/>
            <rFont val="Tahoma"/>
            <family val="2"/>
          </rPr>
          <t xml:space="preserve">User-defined custom input for project-specific cost entries. </t>
        </r>
      </text>
    </comment>
    <comment ref="C38" authorId="0" shapeId="0" xr:uid="{0E36245B-291D-4446-9DD0-914F721EE31E}">
      <text>
        <r>
          <rPr>
            <sz val="9"/>
            <color indexed="81"/>
            <rFont val="Tahoma"/>
            <family val="2"/>
          </rPr>
          <t>Per-acre costs assumed for a single mowing treatment.</t>
        </r>
      </text>
    </comment>
    <comment ref="C39" authorId="0" shapeId="0" xr:uid="{3F9BB958-9FC3-4388-BAA2-0E4BA51A4987}">
      <text>
        <r>
          <rPr>
            <sz val="9"/>
            <color indexed="81"/>
            <rFont val="Tahoma"/>
            <family val="2"/>
          </rPr>
          <t>Per-acre costs assumed for a single herbicide treatment.</t>
        </r>
      </text>
    </comment>
    <comment ref="C40" authorId="0" shapeId="0" xr:uid="{4A7B8A10-57E5-403A-AB41-654F0372F9C9}">
      <text>
        <r>
          <rPr>
            <sz val="9"/>
            <color indexed="81"/>
            <rFont val="Tahoma"/>
            <family val="2"/>
          </rPr>
          <t>Per-acre costs assumed for installation of a supplemental seeding. Includes BOTH seed costs and labor costs.</t>
        </r>
      </text>
    </comment>
    <comment ref="C41" authorId="0" shapeId="0" xr:uid="{0490D834-CE00-4C68-A237-BD4B8CD5715F}">
      <text>
        <r>
          <rPr>
            <sz val="9"/>
            <color indexed="81"/>
            <rFont val="Tahoma"/>
            <family val="2"/>
          </rPr>
          <t>Per-acre costs assumed for a grazing management treatment event.</t>
        </r>
      </text>
    </comment>
    <comment ref="C42" authorId="0" shapeId="0" xr:uid="{0CD03095-7AF2-4C8B-B1DB-C2B84E5A69D3}">
      <text>
        <r>
          <rPr>
            <sz val="9"/>
            <color indexed="81"/>
            <rFont val="Tahoma"/>
            <family val="2"/>
          </rPr>
          <t>Per-acre costs assumed for a single inspection or monitoring visit.</t>
        </r>
      </text>
    </comment>
    <comment ref="C45" authorId="0" shapeId="0" xr:uid="{D5995B28-F2B5-480C-95F4-9A457DF559D6}">
      <text>
        <r>
          <rPr>
            <sz val="9"/>
            <color indexed="81"/>
            <rFont val="Tahoma"/>
            <family val="2"/>
          </rPr>
          <t>The number of site mowing treatments expected annually.</t>
        </r>
      </text>
    </comment>
    <comment ref="C46" authorId="0" shapeId="0" xr:uid="{52A16D00-402F-4EB9-A47E-DCD36A478DA9}">
      <text>
        <r>
          <rPr>
            <sz val="9"/>
            <color indexed="81"/>
            <rFont val="Tahoma"/>
            <family val="2"/>
          </rPr>
          <t>The number of site herbicide treatments expected annually.</t>
        </r>
      </text>
    </comment>
    <comment ref="C47" authorId="0" shapeId="0" xr:uid="{B6D730E3-407F-43BD-B91B-2D6698D870C1}">
      <text>
        <r>
          <rPr>
            <sz val="9"/>
            <color indexed="81"/>
            <rFont val="Tahoma"/>
            <family val="2"/>
          </rPr>
          <t>The number of supplemental seeding treatments expected annually.</t>
        </r>
      </text>
    </comment>
    <comment ref="C48" authorId="0" shapeId="0" xr:uid="{01A7EDB9-C2A3-4888-A9E3-DD830EBBD506}">
      <text>
        <r>
          <rPr>
            <sz val="9"/>
            <color indexed="81"/>
            <rFont val="Tahoma"/>
            <family val="2"/>
          </rPr>
          <t>The number of grazing management events expected annually.</t>
        </r>
      </text>
    </comment>
    <comment ref="C49" authorId="0" shapeId="0" xr:uid="{57CF64D9-070A-46E4-BFE9-953C02285966}">
      <text>
        <r>
          <rPr>
            <sz val="9"/>
            <color indexed="81"/>
            <rFont val="Tahoma"/>
            <family val="2"/>
          </rPr>
          <t>The number of inspection or monitoring visits expected annually.</t>
        </r>
      </text>
    </comment>
    <comment ref="C52" authorId="0" shapeId="0" xr:uid="{7DF86D9E-7908-4A49-8762-9911D565F5AA}">
      <text>
        <r>
          <rPr>
            <sz val="9"/>
            <color indexed="81"/>
            <rFont val="Tahoma"/>
            <family val="2"/>
          </rPr>
          <t>The number of site mowing treatments expected annually.</t>
        </r>
      </text>
    </comment>
    <comment ref="C53" authorId="0" shapeId="0" xr:uid="{07723572-65E3-4002-B140-EBAACA6A4E49}">
      <text>
        <r>
          <rPr>
            <sz val="9"/>
            <color indexed="81"/>
            <rFont val="Tahoma"/>
            <family val="2"/>
          </rPr>
          <t>The number of site herbicide treatments expected annually.</t>
        </r>
      </text>
    </comment>
    <comment ref="C54" authorId="0" shapeId="0" xr:uid="{56F5627E-C8FE-45E5-9D9A-500A1A76C3C8}">
      <text>
        <r>
          <rPr>
            <sz val="9"/>
            <color indexed="81"/>
            <rFont val="Tahoma"/>
            <family val="2"/>
          </rPr>
          <t>The number of supplemental seeding treatments expected annually.</t>
        </r>
      </text>
    </comment>
    <comment ref="C55" authorId="0" shapeId="0" xr:uid="{7B08BA16-AF4D-4A88-9B3A-6A4C1199993B}">
      <text>
        <r>
          <rPr>
            <sz val="9"/>
            <color indexed="81"/>
            <rFont val="Tahoma"/>
            <family val="2"/>
          </rPr>
          <t>The number of grazing management events expected annually.</t>
        </r>
      </text>
    </comment>
    <comment ref="C56" authorId="0" shapeId="0" xr:uid="{32DC9BB2-AD99-4613-A109-9F7FAA09F4CC}">
      <text>
        <r>
          <rPr>
            <sz val="9"/>
            <color indexed="81"/>
            <rFont val="Tahoma"/>
            <family val="2"/>
          </rPr>
          <t>The number of inspection or monitoring visits expected annually.</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Salas, Dan</author>
  </authors>
  <commentList>
    <comment ref="B16" authorId="0" shapeId="0" xr:uid="{FF9E91CD-A769-4F6B-86C1-78A3B6F6D567}">
      <text>
        <r>
          <rPr>
            <sz val="9"/>
            <color indexed="81"/>
            <rFont val="Tahoma"/>
            <family val="2"/>
          </rPr>
          <t>Total installation cost by option based on user inputs.</t>
        </r>
      </text>
    </comment>
    <comment ref="B17" authorId="0" shapeId="0" xr:uid="{097EF5E5-BB77-4DAC-BB05-5CD22E6C52ED}">
      <text>
        <r>
          <rPr>
            <sz val="9"/>
            <color indexed="81"/>
            <rFont val="Tahoma"/>
            <family val="2"/>
          </rPr>
          <t>Total installation per-acre cost by option based on user inputs.</t>
        </r>
      </text>
    </comment>
    <comment ref="B18" authorId="0" shapeId="0" xr:uid="{6D413BA8-4F02-436C-A22B-2BE5884CF62C}">
      <text>
        <r>
          <rPr>
            <sz val="9"/>
            <color indexed="81"/>
            <rFont val="Tahoma"/>
            <family val="2"/>
          </rPr>
          <t>Total establishment cost by option based on user inputs.
Establishment duration is defined under the Project Information tab.</t>
        </r>
      </text>
    </comment>
    <comment ref="B19" authorId="0" shapeId="0" xr:uid="{0E1D19FE-92D9-4104-B0CE-439F7CADDDFC}">
      <text>
        <r>
          <rPr>
            <sz val="9"/>
            <color indexed="81"/>
            <rFont val="Tahoma"/>
            <family val="2"/>
          </rPr>
          <t>Per-acre establishment cost by option based on user inputs.</t>
        </r>
      </text>
    </comment>
    <comment ref="B20" authorId="0" shapeId="0" xr:uid="{0FFEC140-72C9-4A49-85E4-1116149D8727}">
      <text>
        <r>
          <rPr>
            <sz val="9"/>
            <color indexed="81"/>
            <rFont val="Tahoma"/>
            <family val="2"/>
          </rPr>
          <t>The combined total of installation and establishment costs by option based on user inputs.</t>
        </r>
      </text>
    </comment>
    <comment ref="B21" authorId="0" shapeId="0" xr:uid="{0E8C0EE9-6303-4D5C-9E5B-8E6E8D76E7DF}">
      <text>
        <r>
          <rPr>
            <sz val="9"/>
            <color indexed="81"/>
            <rFont val="Tahoma"/>
            <family val="2"/>
          </rPr>
          <t>Total per-acre cost of both installation and establishment by option based on user inputs.</t>
        </r>
      </text>
    </comment>
    <comment ref="B22" authorId="0" shapeId="0" xr:uid="{7624D6A2-27F4-4492-A25E-B717C3E54105}">
      <text>
        <r>
          <rPr>
            <sz val="9"/>
            <color indexed="81"/>
            <rFont val="Tahoma"/>
            <family val="2"/>
          </rPr>
          <t>The annual per-acre cost of both installation and establishment costs by option based on user inputs.</t>
        </r>
      </text>
    </comment>
    <comment ref="B23" authorId="0" shapeId="0" xr:uid="{8CF323B8-71C9-4E74-865B-93C55EAF3CA7}">
      <text>
        <r>
          <rPr>
            <sz val="9"/>
            <color indexed="81"/>
            <rFont val="Tahoma"/>
            <family val="2"/>
          </rPr>
          <t>The total of maintenance costs over the duration of the project by option based on user inputs.
Maintenance duration is user-defined under the Project Information tab.</t>
        </r>
      </text>
    </comment>
    <comment ref="B24" authorId="0" shapeId="0" xr:uid="{302AADED-95FE-405D-A471-21922BE03E3F}">
      <text>
        <r>
          <rPr>
            <sz val="9"/>
            <color indexed="81"/>
            <rFont val="Tahoma"/>
            <family val="2"/>
          </rPr>
          <t>Total per-acre cost of maintenance costs by option based on user inputs.</t>
        </r>
      </text>
    </comment>
    <comment ref="B25" authorId="0" shapeId="0" xr:uid="{3FC7F7E5-5BA0-4B49-97F3-B2A76DAD75A0}">
      <text>
        <r>
          <rPr>
            <sz val="9"/>
            <color indexed="81"/>
            <rFont val="Tahoma"/>
            <family val="2"/>
          </rPr>
          <t>The annual per-acre cost of maintenance by option based on user inputs.</t>
        </r>
      </text>
    </comment>
    <comment ref="B26" authorId="0" shapeId="0" xr:uid="{4CA11DA5-D577-4E2B-8F4A-8B97E4D11FBD}">
      <text>
        <r>
          <rPr>
            <sz val="9"/>
            <color indexed="81"/>
            <rFont val="Tahoma"/>
            <family val="2"/>
          </rPr>
          <t>The combined total of all installation, establishment, and maintenance costs over the project duration defined.</t>
        </r>
      </text>
    </comment>
    <comment ref="B30" authorId="0" shapeId="0" xr:uid="{64F5C311-E4B5-496F-8215-F458AEACAC56}">
      <text>
        <r>
          <rPr>
            <sz val="9"/>
            <color indexed="81"/>
            <rFont val="Tahoma"/>
            <family val="2"/>
          </rPr>
          <t xml:space="preserve">Noted with an ‘X’ if either pre-seeding is conducted or using a turf/cool season grass mix. </t>
        </r>
      </text>
    </comment>
    <comment ref="B31" authorId="0" shapeId="0" xr:uid="{D92B4982-D30D-488E-BA2D-4AE7BCD61C0D}">
      <text>
        <r>
          <rPr>
            <sz val="9"/>
            <color indexed="81"/>
            <rFont val="Tahoma"/>
            <family val="2"/>
          </rPr>
          <t xml:space="preserve">Noted with an ‘X’ if Option evaluated has the minimum installation cost total. </t>
        </r>
      </text>
    </comment>
    <comment ref="B32" authorId="0" shapeId="0" xr:uid="{28B90828-83AD-4541-B162-913C595B74B6}">
      <text>
        <r>
          <rPr>
            <sz val="9"/>
            <color indexed="81"/>
            <rFont val="Tahoma"/>
            <family val="2"/>
          </rPr>
          <t xml:space="preserve">Noted with an ‘X’ if Option evaluated has the minimum establishment (period defined under Project Information) cost total. </t>
        </r>
      </text>
    </comment>
    <comment ref="B33" authorId="0" shapeId="0" xr:uid="{6A25017C-6BE5-45C1-A272-DE6137DD485E}">
      <text>
        <r>
          <rPr>
            <sz val="9"/>
            <color indexed="81"/>
            <rFont val="Tahoma"/>
            <family val="2"/>
          </rPr>
          <t>Noted with an ‘X’ if Option evaluated has the total overall minimum cost.</t>
        </r>
      </text>
    </comment>
    <comment ref="B34" authorId="0" shapeId="0" xr:uid="{888B48A3-4496-4C69-A5C9-DFC120B1B9C6}">
      <text>
        <r>
          <rPr>
            <sz val="9"/>
            <color indexed="81"/>
            <rFont val="Tahoma"/>
            <family val="2"/>
          </rPr>
          <t>User may enter an ‘x’ if an individual option provides this benefit as determined appropriate for their project.</t>
        </r>
      </text>
    </comment>
    <comment ref="B35" authorId="0" shapeId="0" xr:uid="{4D3C9C56-3F14-4FFA-8139-6051C60A2A7F}">
      <text>
        <r>
          <rPr>
            <sz val="9"/>
            <color indexed="81"/>
            <rFont val="Tahoma"/>
            <family val="2"/>
          </rPr>
          <t>User may enter an ‘x’ if an individual option provides this benefit as determined appropriate for their project.</t>
        </r>
      </text>
    </comment>
    <comment ref="B36" authorId="0" shapeId="0" xr:uid="{9D1D9012-1CBA-4586-BD8E-8AC17C6B0FFD}">
      <text>
        <r>
          <rPr>
            <sz val="9"/>
            <color indexed="81"/>
            <rFont val="Tahoma"/>
            <family val="2"/>
          </rPr>
          <t>User may enter an ‘x’ if an individual option provides this benefit as determined appropriate for their project.</t>
        </r>
      </text>
    </comment>
    <comment ref="B37" authorId="0" shapeId="0" xr:uid="{376C6A19-D955-406C-BEDB-F27E945B48F2}">
      <text>
        <r>
          <rPr>
            <sz val="9"/>
            <color indexed="81"/>
            <rFont val="Tahoma"/>
            <family val="2"/>
          </rPr>
          <t>User may enter an ‘x’ if an individual option provides this benefit as determined appropriate for their project.</t>
        </r>
      </text>
    </comment>
    <comment ref="B38" authorId="0" shapeId="0" xr:uid="{79AACB52-7DEA-4C72-B440-1E09B188D9AA}">
      <text>
        <r>
          <rPr>
            <sz val="9"/>
            <color indexed="81"/>
            <rFont val="Tahoma"/>
            <family val="2"/>
          </rPr>
          <t>User may enter an ‘x’ if an individual option provides this benefit as determined appropriate for their project.</t>
        </r>
      </text>
    </comment>
    <comment ref="B39" authorId="0" shapeId="0" xr:uid="{044A6DE8-DA4B-46DB-BB77-922E47C7619C}">
      <text>
        <r>
          <rPr>
            <sz val="9"/>
            <color indexed="81"/>
            <rFont val="Tahoma"/>
            <family val="2"/>
          </rPr>
          <t>User may enter an ‘x’ if an individual option provides this benefit as determined appropriate for their project.</t>
        </r>
      </text>
    </comment>
  </commentList>
</comments>
</file>

<file path=xl/sharedStrings.xml><?xml version="1.0" encoding="utf-8"?>
<sst xmlns="http://schemas.openxmlformats.org/spreadsheetml/2006/main" count="628" uniqueCount="204">
  <si>
    <t>Solar Pollinator Vegetation Cost Comparison Tool</t>
  </si>
  <si>
    <t>Version 1.1</t>
  </si>
  <si>
    <t>March 2024</t>
  </si>
  <si>
    <t>Project Information Inputs</t>
  </si>
  <si>
    <t>User Key</t>
  </si>
  <si>
    <t>User entries</t>
  </si>
  <si>
    <t>Default or returned value data cells; User may override.</t>
  </si>
  <si>
    <t>Text Headings and information</t>
  </si>
  <si>
    <t>PROJECT INFORMATION</t>
  </si>
  <si>
    <t>Date:</t>
  </si>
  <si>
    <t>Project Name:</t>
  </si>
  <si>
    <t>Solar Project</t>
  </si>
  <si>
    <t>Project Location:</t>
  </si>
  <si>
    <t>Anywhere, USA</t>
  </si>
  <si>
    <t>User Name:</t>
  </si>
  <si>
    <t>First, Last</t>
  </si>
  <si>
    <t>Notes:</t>
  </si>
  <si>
    <t>TEST</t>
  </si>
  <si>
    <t>PROJECT DURATION</t>
  </si>
  <si>
    <t>Establishment Phase (Years)</t>
  </si>
  <si>
    <t>Maintenance Phase (Years)</t>
  </si>
  <si>
    <t>VEGETATION COST INCREASES ASSUMED DUE TO SITE LAYOUT</t>
  </si>
  <si>
    <t>Assumed increase for end row restrictions (%)</t>
  </si>
  <si>
    <t>Assumed increase for narrow row widths (%)</t>
  </si>
  <si>
    <t>Assumed installation cost increase for post-construction seeding (%)</t>
  </si>
  <si>
    <t>USER-DEFINED VEGETATION TYPES FOR SCENARIO COMPARISON (Name up to 3)</t>
  </si>
  <si>
    <t>User-entered Option 1</t>
  </si>
  <si>
    <t>User-entered Option 2</t>
  </si>
  <si>
    <t>User-entered Option 3</t>
  </si>
  <si>
    <t>Array Area Cost Inputs</t>
  </si>
  <si>
    <t>VEGETATION OPTIONS</t>
  </si>
  <si>
    <t>Option 1</t>
  </si>
  <si>
    <t>Option 2</t>
  </si>
  <si>
    <t>Option 3</t>
  </si>
  <si>
    <t>Step 1. Input Site Infrastructure Details</t>
  </si>
  <si>
    <t>Is Vegetation Installed Pre/Post Construction? (Select Option)</t>
  </si>
  <si>
    <t>Post</t>
  </si>
  <si>
    <t>Width between arrays (ft.) (Enter Value)</t>
  </si>
  <si>
    <t>Are End of Row Restrictions Planned?</t>
  </si>
  <si>
    <t>No</t>
  </si>
  <si>
    <t>ARRAY AREAS</t>
  </si>
  <si>
    <t>Step 2. Select Planned Vegetation Types and Size for Evaluation</t>
  </si>
  <si>
    <t>Size (acres):</t>
  </si>
  <si>
    <t>Desired Vegetation Type:</t>
  </si>
  <si>
    <t>Turfgrass maintained with frequent mowing</t>
  </si>
  <si>
    <t>For Use as Reference for Option Selections under Step 2 &amp; 6.</t>
  </si>
  <si>
    <t>Vegetation Type Descriptions</t>
  </si>
  <si>
    <t>Typical Grass Cover</t>
  </si>
  <si>
    <t>Typical Forb Cover</t>
  </si>
  <si>
    <t>Primary Management Regime</t>
  </si>
  <si>
    <t>&gt;90%</t>
  </si>
  <si>
    <t>&lt;10%</t>
  </si>
  <si>
    <t>mowing every 2-4 weeks</t>
  </si>
  <si>
    <t>Turfgrass maintained with regular mowing</t>
  </si>
  <si>
    <t>mowing every 4-6 weeks</t>
  </si>
  <si>
    <t>Grass with some forbs maintained with periodic mowing</t>
  </si>
  <si>
    <t>80-90%</t>
  </si>
  <si>
    <t>10-20%</t>
  </si>
  <si>
    <t>mowing every 4-8 weeks</t>
  </si>
  <si>
    <t>Grass with some forbs maintained with grazing</t>
  </si>
  <si>
    <t>prescribed grazing regimes</t>
  </si>
  <si>
    <t>Mixed grass and forbs maintained with various methods</t>
  </si>
  <si>
    <t>40-60%</t>
  </si>
  <si>
    <t>mixed use of herbicide and mowing treatments</t>
  </si>
  <si>
    <t>Arid rangeland with mixed management</t>
  </si>
  <si>
    <t>60-80%</t>
  </si>
  <si>
    <t>20-40%</t>
  </si>
  <si>
    <t>prescribed grazing regimes or targeted herbicide use</t>
  </si>
  <si>
    <t xml:space="preserve">User-defined </t>
  </si>
  <si>
    <t>n/a</t>
  </si>
  <si>
    <t>user-defined</t>
  </si>
  <si>
    <t>Step 3. Verify or Edit PER ACRE Vegetation Services Costs</t>
  </si>
  <si>
    <t>% of Planting Area Required</t>
  </si>
  <si>
    <t>Number of Events</t>
  </si>
  <si>
    <t>Installation Costs</t>
  </si>
  <si>
    <t>Pre-Seeding Herbicide Cost ($/Acre):</t>
  </si>
  <si>
    <t>Seed Mix Cost ($/Acre):</t>
  </si>
  <si>
    <t>Seed Installation Cost ($/Acre):</t>
  </si>
  <si>
    <t>Fertilizer Cost ($/Acre):</t>
  </si>
  <si>
    <t>Soil Amendments Cost ($/Acre):</t>
  </si>
  <si>
    <t>Decompaction or Tillage Cost ($/Acre):</t>
  </si>
  <si>
    <t>Temporary Stabilization Cost ($/Acre):</t>
  </si>
  <si>
    <t>Custom Input 1: ($/Acre)</t>
  </si>
  <si>
    <t>Custom Input 2: ($/Acre)</t>
  </si>
  <si>
    <t>Custom Input 3: ($/Acre)</t>
  </si>
  <si>
    <t>Establishment and Maintenance Treatment Costs</t>
  </si>
  <si>
    <t>Mowing Treatments ($/Acre):</t>
  </si>
  <si>
    <t>Herbicide Treatments ($/Acre):</t>
  </si>
  <si>
    <t>Supplemental Seedings (Seed and Labor) ($/Acre):</t>
  </si>
  <si>
    <t>Grazing Management Services ($/Acre):</t>
  </si>
  <si>
    <t>Inspections and Monitoring ($/Acre):</t>
  </si>
  <si>
    <t>Step 4. Frequency of ESTABLISHMENT PHASE Vegetation Services</t>
  </si>
  <si>
    <t>Number of Mowing Treatments</t>
  </si>
  <si>
    <t>Number of Herbicide Treatments</t>
  </si>
  <si>
    <t>Number of Supplemental Seedings</t>
  </si>
  <si>
    <t>Grazing Management Services</t>
  </si>
  <si>
    <t>Inspections and Monitoring</t>
  </si>
  <si>
    <t>Step 5. Frequency of Annual MAINTENANCE PHASE Vegetation Services</t>
  </si>
  <si>
    <t>Buffer Area Cost Inputs</t>
  </si>
  <si>
    <t>BUFFER &amp; SETBACK AREAS</t>
  </si>
  <si>
    <t>Step 5. Frequency of MAINTENANCE PHASE Vegetation Services</t>
  </si>
  <si>
    <t xml:space="preserve">Cost Comparison Results Summary      </t>
  </si>
  <si>
    <t>COSTS</t>
  </si>
  <si>
    <t>OPTION 1</t>
  </si>
  <si>
    <t>OPTION 2</t>
  </si>
  <si>
    <t>OPTION 3</t>
  </si>
  <si>
    <t>Array Vegetation Acres</t>
  </si>
  <si>
    <t>Buffer Vegetation Acres</t>
  </si>
  <si>
    <t>Total Installation Cost</t>
  </si>
  <si>
    <t>Installation Per-Acre Cost</t>
  </si>
  <si>
    <t>Establishment Cost</t>
  </si>
  <si>
    <t>Establishment Per-Acre Cost</t>
  </si>
  <si>
    <t>Total CAPEX Cost</t>
  </si>
  <si>
    <t>CAPEX Per-Acre Cost</t>
  </si>
  <si>
    <t>CAPEX Annual Per-Acre Cost</t>
  </si>
  <si>
    <t>Total OPEX Cost</t>
  </si>
  <si>
    <t>OPEX Per-Acre Cost</t>
  </si>
  <si>
    <t>OPEX Annual Per-Acre Cost</t>
  </si>
  <si>
    <t>Total Project Cost</t>
  </si>
  <si>
    <t>BENEFITS</t>
  </si>
  <si>
    <t>Expected NPDES Closure within 1 Year of Construction</t>
  </si>
  <si>
    <t>Lowest Per-Acre Install Cost</t>
  </si>
  <si>
    <t>Lowest Establishment Cost</t>
  </si>
  <si>
    <t>Lowest Total Project Cost</t>
  </si>
  <si>
    <t>Community Acceptance (User-Entered)</t>
  </si>
  <si>
    <t>Supports Biodiversity ESG Goals (User-Entered)</t>
  </si>
  <si>
    <t>Pollinator Habitat Uplift (User-Entered)</t>
  </si>
  <si>
    <t>Enhanced Soil Health (User-Entered)</t>
  </si>
  <si>
    <t>Carbon Sequestration Value (User-Entered)</t>
  </si>
  <si>
    <t>Estimated Ecosystem Service Value (User-Entered)</t>
  </si>
  <si>
    <t>Count of Benefit Types</t>
  </si>
  <si>
    <t>COMPARISONS</t>
  </si>
  <si>
    <t>Cost Comparison Detailed Summary</t>
  </si>
  <si>
    <t>Post-Con</t>
  </si>
  <si>
    <t>Narrow Row</t>
  </si>
  <si>
    <t>End of Row Restricted</t>
  </si>
  <si>
    <t>Complexity Multiplier</t>
  </si>
  <si>
    <t>INSTALLATION PHASE VEGETATION MAINTENANCE SERVICES</t>
  </si>
  <si>
    <t>Item</t>
  </si>
  <si>
    <t>Quantity</t>
  </si>
  <si>
    <t>Units</t>
  </si>
  <si>
    <t xml:space="preserve">Unit Cost </t>
  </si>
  <si>
    <t>TOTAL</t>
  </si>
  <si>
    <t>Array</t>
  </si>
  <si>
    <t>Pre-Seeding Herbicide</t>
  </si>
  <si>
    <t>events</t>
  </si>
  <si>
    <t xml:space="preserve">Seed Mix Cost </t>
  </si>
  <si>
    <t>acres</t>
  </si>
  <si>
    <t xml:space="preserve">Seed Installation Cost </t>
  </si>
  <si>
    <t xml:space="preserve">Fertilizer Cost </t>
  </si>
  <si>
    <t xml:space="preserve">Soil Amendments Cost </t>
  </si>
  <si>
    <t xml:space="preserve">Decompaction or Tillage Cost </t>
  </si>
  <si>
    <t xml:space="preserve">Temporary Stabilization Cost </t>
  </si>
  <si>
    <t>Buffer</t>
  </si>
  <si>
    <t>INSTALLATION TOTAL</t>
  </si>
  <si>
    <t>ARRAY - ESTABLISHMENT PHASE VEGETATION SERVICES</t>
  </si>
  <si>
    <t>ARRAY - ESTABLISHMENT PHASE Vegetation Services</t>
  </si>
  <si>
    <t>ANNUAL TOTAL</t>
  </si>
  <si>
    <t>Number of Mowing Treatments (annually)</t>
  </si>
  <si>
    <t>event</t>
  </si>
  <si>
    <t>Number of Herbicide Treatments (annually)</t>
  </si>
  <si>
    <t>Number of Supplemental Seedings (annually)</t>
  </si>
  <si>
    <t>Grazing Management Services (annually)</t>
  </si>
  <si>
    <t>Inspections and Monitoring (annually)</t>
  </si>
  <si>
    <t>Duration (years)</t>
  </si>
  <si>
    <t>Duration</t>
  </si>
  <si>
    <t>Total Array Establishment Cost</t>
  </si>
  <si>
    <t>Total Array Establishment</t>
  </si>
  <si>
    <t>ARRAY - MAINTENANCE PHASE Vegetation Services</t>
  </si>
  <si>
    <t>Total Array Maintenance Cost</t>
  </si>
  <si>
    <t>Total Array Maintenance</t>
  </si>
  <si>
    <t>BUFFER/SETBACK - ESTABLISHMENT PHASE VEGETATION SERVICES</t>
  </si>
  <si>
    <t>Total Buffer Establishment Cost</t>
  </si>
  <si>
    <t>BUFFER/SETBACK - MAINTENANCE PHASE VEGETATION SERVICES</t>
  </si>
  <si>
    <t>Total Buffer Maintenance Cost</t>
  </si>
  <si>
    <t>Treatment Cost References</t>
  </si>
  <si>
    <t>Vegetation Types</t>
  </si>
  <si>
    <t>Pre-Seeding Herbicide Treatment (per Acre)</t>
  </si>
  <si>
    <t>Seed Cost (per Acre)</t>
  </si>
  <si>
    <t>Install Costs</t>
  </si>
  <si>
    <t>Fertilizer Costs</t>
  </si>
  <si>
    <t>Soil Amendment Costs</t>
  </si>
  <si>
    <t>Decompaction or Tillage Costs</t>
  </si>
  <si>
    <t>Stabilization Costs</t>
  </si>
  <si>
    <t>Inspections and Monitoring  (annually)</t>
  </si>
  <si>
    <t>Grass with forbs maintained with periodic mowing</t>
  </si>
  <si>
    <t>Grass with forbs maintained with grazing</t>
  </si>
  <si>
    <t>User-defined</t>
  </si>
  <si>
    <t>Seeding Type</t>
  </si>
  <si>
    <t>Binary</t>
  </si>
  <si>
    <t>Selection</t>
  </si>
  <si>
    <t>Pre</t>
  </si>
  <si>
    <t>Yes</t>
  </si>
  <si>
    <t>x</t>
  </si>
  <si>
    <t>30-Year Cost References</t>
  </si>
  <si>
    <t>YEAR</t>
  </si>
  <si>
    <t>ANNUAL</t>
  </si>
  <si>
    <t>Total NPV References</t>
  </si>
  <si>
    <t>Discount rate</t>
  </si>
  <si>
    <t>Year</t>
  </si>
  <si>
    <t xml:space="preserve">Total cost incurred in Year </t>
  </si>
  <si>
    <t>Discount factor</t>
  </si>
  <si>
    <t>Discounted value</t>
  </si>
  <si>
    <t>Net present value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</si>
</sst>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0.0"/>
    <numFmt numFmtId="166" formatCode="_(&quot;$&quot;* #,##0_);_(&quot;$&quot;* \(#,##0\);_(&quot;$&quot;* &quot;-&quot;??_);_(@_)"/>
    <numFmt numFmtId="167" formatCode="&quot;$&quot;#,##0"/>
  </numFmts>
  <fonts count="25">
    <font>
      <sz val="11"/>
      <color theme="1"/>
      <name val="Century Gothic"/>
      <family val="2"/>
    </font>
    <font>
      <sz val="11"/>
      <color theme="1"/>
      <name val="Century Gothic"/>
      <family val="2"/>
    </font>
    <font>
      <b/>
      <sz val="11"/>
      <color theme="0"/>
      <name val="Century Gothic"/>
      <family val="2"/>
    </font>
    <font>
      <b/>
      <sz val="11"/>
      <color theme="1"/>
      <name val="Century Gothic"/>
      <family val="2"/>
    </font>
    <font>
      <sz val="11"/>
      <name val="Century Gothic"/>
      <family val="2"/>
    </font>
    <font>
      <b/>
      <sz val="11"/>
      <color theme="4" tint="-0.499984740745262"/>
      <name val="Century Gothic"/>
      <family val="2"/>
    </font>
    <font>
      <b/>
      <sz val="10"/>
      <color theme="4" tint="-0.499984740745262"/>
      <name val="Century Gothic"/>
      <family val="2"/>
    </font>
    <font>
      <b/>
      <sz val="9"/>
      <color theme="4" tint="-0.499984740745262"/>
      <name val="Century Gothic"/>
      <family val="2"/>
    </font>
    <font>
      <sz val="10"/>
      <color theme="4" tint="-0.499984740745262"/>
      <name val="Century Gothic"/>
      <family val="2"/>
    </font>
    <font>
      <sz val="8"/>
      <name val="Century Gothic"/>
      <family val="2"/>
    </font>
    <font>
      <b/>
      <sz val="14"/>
      <color theme="1"/>
      <name val="Century Gothic"/>
      <family val="2"/>
    </font>
    <font>
      <b/>
      <sz val="16"/>
      <color theme="1"/>
      <name val="Century Gothic"/>
      <family val="2"/>
    </font>
    <font>
      <b/>
      <i/>
      <sz val="11"/>
      <color theme="1"/>
      <name val="Century Gothic"/>
      <family val="2"/>
    </font>
    <font>
      <b/>
      <sz val="11"/>
      <color rgb="FF10294B"/>
      <name val="Century Gothic"/>
      <family val="2"/>
    </font>
    <font>
      <sz val="11"/>
      <color rgb="FF10294B"/>
      <name val="Century Gothic"/>
      <family val="2"/>
    </font>
    <font>
      <sz val="11"/>
      <color theme="0"/>
      <name val="Century Gothic"/>
      <family val="2"/>
    </font>
    <font>
      <b/>
      <sz val="26"/>
      <color theme="0"/>
      <name val="Century Gothic"/>
      <family val="2"/>
    </font>
    <font>
      <b/>
      <sz val="11"/>
      <color theme="2" tint="-0.89999084444715716"/>
      <name val="Century Gothic"/>
      <family val="2"/>
    </font>
    <font>
      <sz val="11"/>
      <color theme="2" tint="-0.89999084444715716"/>
      <name val="Century Gothic"/>
      <family val="2"/>
    </font>
    <font>
      <b/>
      <sz val="14"/>
      <color rgb="FFFF0000"/>
      <name val="Century Gothic"/>
      <family val="2"/>
    </font>
    <font>
      <sz val="9"/>
      <color indexed="81"/>
      <name val="Tahoma"/>
      <family val="2"/>
    </font>
    <font>
      <b/>
      <sz val="9"/>
      <color indexed="81"/>
      <name val="Tahoma"/>
      <family val="2"/>
    </font>
    <font>
      <b/>
      <sz val="22"/>
      <color rgb="FF10294B"/>
      <name val="Century Gothic"/>
      <family val="2"/>
    </font>
    <font>
      <b/>
      <sz val="22"/>
      <color theme="1"/>
      <name val="Century Gothic"/>
      <family val="2"/>
    </font>
    <font>
      <b/>
      <sz val="24"/>
      <color theme="1"/>
      <name val="Century Gothic"/>
      <family val="2"/>
    </font>
  </fonts>
  <fills count="11">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rgb="FF10294B"/>
        <bgColor indexed="64"/>
      </patternFill>
    </fill>
    <fill>
      <patternFill patternType="solid">
        <fgColor theme="0"/>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ck">
        <color rgb="FF10294B"/>
      </left>
      <right/>
      <top style="thick">
        <color rgb="FF10294B"/>
      </top>
      <bottom/>
      <diagonal/>
    </border>
    <border>
      <left/>
      <right/>
      <top style="thick">
        <color rgb="FF10294B"/>
      </top>
      <bottom/>
      <diagonal/>
    </border>
    <border>
      <left/>
      <right style="thick">
        <color rgb="FF10294B"/>
      </right>
      <top style="thick">
        <color rgb="FF10294B"/>
      </top>
      <bottom/>
      <diagonal/>
    </border>
    <border>
      <left style="thick">
        <color rgb="FF10294B"/>
      </left>
      <right/>
      <top/>
      <bottom/>
      <diagonal/>
    </border>
    <border>
      <left/>
      <right style="thick">
        <color rgb="FF10294B"/>
      </right>
      <top/>
      <bottom/>
      <diagonal/>
    </border>
    <border>
      <left style="thick">
        <color rgb="FF10294B"/>
      </left>
      <right/>
      <top/>
      <bottom style="thick">
        <color rgb="FF10294B"/>
      </bottom>
      <diagonal/>
    </border>
    <border>
      <left/>
      <right/>
      <top/>
      <bottom style="thick">
        <color rgb="FF10294B"/>
      </bottom>
      <diagonal/>
    </border>
    <border>
      <left/>
      <right style="thick">
        <color rgb="FF10294B"/>
      </right>
      <top/>
      <bottom style="thick">
        <color rgb="FF10294B"/>
      </bottom>
      <diagonal/>
    </border>
    <border>
      <left style="medium">
        <color rgb="FF10294B"/>
      </left>
      <right/>
      <top style="medium">
        <color rgb="FF10294B"/>
      </top>
      <bottom/>
      <diagonal/>
    </border>
    <border>
      <left/>
      <right/>
      <top style="medium">
        <color rgb="FF10294B"/>
      </top>
      <bottom/>
      <diagonal/>
    </border>
    <border>
      <left/>
      <right style="medium">
        <color rgb="FF10294B"/>
      </right>
      <top style="medium">
        <color rgb="FF10294B"/>
      </top>
      <bottom/>
      <diagonal/>
    </border>
    <border>
      <left style="medium">
        <color rgb="FF10294B"/>
      </left>
      <right/>
      <top/>
      <bottom style="medium">
        <color rgb="FF10294B"/>
      </bottom>
      <diagonal/>
    </border>
    <border>
      <left/>
      <right/>
      <top/>
      <bottom style="medium">
        <color rgb="FF10294B"/>
      </bottom>
      <diagonal/>
    </border>
    <border>
      <left/>
      <right style="medium">
        <color rgb="FF10294B"/>
      </right>
      <top/>
      <bottom style="medium">
        <color rgb="FF10294B"/>
      </bottom>
      <diagonal/>
    </border>
    <border>
      <left style="thin">
        <color rgb="FF10294B"/>
      </left>
      <right style="thin">
        <color rgb="FF10294B"/>
      </right>
      <top style="thin">
        <color rgb="FF10294B"/>
      </top>
      <bottom style="thin">
        <color rgb="FF10294B"/>
      </bottom>
      <diagonal/>
    </border>
    <border>
      <left style="thin">
        <color rgb="FF10294B"/>
      </left>
      <right/>
      <top style="thin">
        <color rgb="FF10294B"/>
      </top>
      <bottom style="thin">
        <color rgb="FF10294B"/>
      </bottom>
      <diagonal/>
    </border>
    <border>
      <left/>
      <right style="thin">
        <color rgb="FF10294B"/>
      </right>
      <top/>
      <bottom style="thin">
        <color rgb="FF10294B"/>
      </bottom>
      <diagonal/>
    </border>
    <border>
      <left style="thin">
        <color rgb="FF10294B"/>
      </left>
      <right style="thin">
        <color rgb="FF10294B"/>
      </right>
      <top style="thin">
        <color rgb="FF10294B"/>
      </top>
      <bottom/>
      <diagonal/>
    </border>
    <border>
      <left/>
      <right style="thin">
        <color rgb="FF10294B"/>
      </right>
      <top style="thin">
        <color rgb="FF10294B"/>
      </top>
      <bottom style="thin">
        <color rgb="FF10294B"/>
      </bottom>
      <diagonal/>
    </border>
    <border>
      <left style="medium">
        <color rgb="FF10294B"/>
      </left>
      <right/>
      <top/>
      <bottom/>
      <diagonal/>
    </border>
    <border>
      <left/>
      <right style="medium">
        <color rgb="FF10294B"/>
      </right>
      <top/>
      <bottom/>
      <diagonal/>
    </border>
    <border>
      <left style="medium">
        <color rgb="FF10294B"/>
      </left>
      <right style="thin">
        <color rgb="FF10294B"/>
      </right>
      <top style="medium">
        <color rgb="FF10294B"/>
      </top>
      <bottom style="thin">
        <color rgb="FF10294B"/>
      </bottom>
      <diagonal/>
    </border>
    <border>
      <left style="thin">
        <color rgb="FF10294B"/>
      </left>
      <right style="thin">
        <color rgb="FF10294B"/>
      </right>
      <top style="medium">
        <color rgb="FF10294B"/>
      </top>
      <bottom style="thin">
        <color rgb="FF10294B"/>
      </bottom>
      <diagonal/>
    </border>
    <border>
      <left style="thin">
        <color rgb="FF10294B"/>
      </left>
      <right style="medium">
        <color rgb="FF10294B"/>
      </right>
      <top style="medium">
        <color rgb="FF10294B"/>
      </top>
      <bottom style="thin">
        <color rgb="FF10294B"/>
      </bottom>
      <diagonal/>
    </border>
    <border>
      <left style="medium">
        <color rgb="FF10294B"/>
      </left>
      <right style="thin">
        <color indexed="64"/>
      </right>
      <top style="thin">
        <color indexed="64"/>
      </top>
      <bottom style="thin">
        <color indexed="64"/>
      </bottom>
      <diagonal/>
    </border>
    <border>
      <left style="thin">
        <color indexed="64"/>
      </left>
      <right style="medium">
        <color rgb="FF10294B"/>
      </right>
      <top style="thin">
        <color indexed="64"/>
      </top>
      <bottom style="thin">
        <color indexed="64"/>
      </bottom>
      <diagonal/>
    </border>
    <border>
      <left style="thin">
        <color indexed="64"/>
      </left>
      <right style="medium">
        <color rgb="FF10294B"/>
      </right>
      <top style="thin">
        <color indexed="64"/>
      </top>
      <bottom/>
      <diagonal/>
    </border>
    <border>
      <left style="medium">
        <color rgb="FF10294B"/>
      </left>
      <right/>
      <top style="thin">
        <color indexed="64"/>
      </top>
      <bottom style="thin">
        <color indexed="64"/>
      </bottom>
      <diagonal/>
    </border>
    <border>
      <left style="medium">
        <color rgb="FF10294B"/>
      </left>
      <right style="thin">
        <color indexed="64"/>
      </right>
      <top style="thin">
        <color indexed="64"/>
      </top>
      <bottom style="medium">
        <color rgb="FF10294B"/>
      </bottom>
      <diagonal/>
    </border>
    <border>
      <left style="thin">
        <color indexed="64"/>
      </left>
      <right style="thin">
        <color indexed="64"/>
      </right>
      <top style="thin">
        <color indexed="64"/>
      </top>
      <bottom style="medium">
        <color rgb="FF10294B"/>
      </bottom>
      <diagonal/>
    </border>
    <border>
      <left style="thin">
        <color indexed="64"/>
      </left>
      <right style="medium">
        <color rgb="FF10294B"/>
      </right>
      <top style="thin">
        <color indexed="64"/>
      </top>
      <bottom style="medium">
        <color rgb="FF10294B"/>
      </bottom>
      <diagonal/>
    </border>
    <border>
      <left style="medium">
        <color rgb="FF10294B"/>
      </left>
      <right/>
      <top/>
      <bottom style="thick">
        <color rgb="FF10294B"/>
      </bottom>
      <diagonal/>
    </border>
    <border>
      <left/>
      <right style="medium">
        <color rgb="FF10294B"/>
      </right>
      <top/>
      <bottom style="thick">
        <color rgb="FF10294B"/>
      </bottom>
      <diagonal/>
    </border>
    <border>
      <left/>
      <right style="medium">
        <color rgb="FF10294B"/>
      </right>
      <top style="thin">
        <color indexed="64"/>
      </top>
      <bottom style="thin">
        <color indexed="64"/>
      </bottom>
      <diagonal/>
    </border>
    <border>
      <left style="medium">
        <color rgb="FF10294B"/>
      </left>
      <right style="thin">
        <color indexed="64"/>
      </right>
      <top style="thin">
        <color indexed="64"/>
      </top>
      <bottom/>
      <diagonal/>
    </border>
    <border>
      <left style="medium">
        <color rgb="FF10294B"/>
      </left>
      <right style="thin">
        <color indexed="64"/>
      </right>
      <top/>
      <bottom/>
      <diagonal/>
    </border>
    <border>
      <left style="thin">
        <color indexed="64"/>
      </left>
      <right style="medium">
        <color rgb="FF10294B"/>
      </right>
      <top/>
      <bottom/>
      <diagonal/>
    </border>
    <border>
      <left style="medium">
        <color rgb="FF10294B"/>
      </left>
      <right style="thin">
        <color indexed="64"/>
      </right>
      <top/>
      <bottom style="thin">
        <color indexed="64"/>
      </bottom>
      <diagonal/>
    </border>
    <border>
      <left style="thin">
        <color indexed="64"/>
      </left>
      <right style="medium">
        <color rgb="FF10294B"/>
      </right>
      <top/>
      <bottom style="thin">
        <color indexed="64"/>
      </bottom>
      <diagonal/>
    </border>
    <border>
      <left/>
      <right style="thin">
        <color indexed="64"/>
      </right>
      <top/>
      <bottom style="medium">
        <color rgb="FF10294B"/>
      </bottom>
      <diagonal/>
    </border>
    <border>
      <left style="thin">
        <color rgb="FF10294B"/>
      </left>
      <right style="thin">
        <color rgb="FF10294B"/>
      </right>
      <top/>
      <bottom style="thin">
        <color rgb="FF10294B"/>
      </bottom>
      <diagonal/>
    </border>
    <border>
      <left style="thin">
        <color rgb="FF10294B"/>
      </left>
      <right/>
      <top/>
      <bottom style="thin">
        <color rgb="FF10294B"/>
      </bottom>
      <diagonal/>
    </border>
    <border>
      <left/>
      <right style="thin">
        <color rgb="FF10294B"/>
      </right>
      <top style="thin">
        <color rgb="FF10294B"/>
      </top>
      <bottom/>
      <diagonal/>
    </border>
    <border>
      <left style="thin">
        <color rgb="FF10294B"/>
      </left>
      <right/>
      <top style="thin">
        <color rgb="FF10294B"/>
      </top>
      <bottom/>
      <diagonal/>
    </border>
    <border>
      <left style="medium">
        <color rgb="FF10294B"/>
      </left>
      <right style="medium">
        <color rgb="FF10294B"/>
      </right>
      <top style="medium">
        <color rgb="FF10294B"/>
      </top>
      <bottom style="thin">
        <color indexed="64"/>
      </bottom>
      <diagonal/>
    </border>
    <border>
      <left style="medium">
        <color rgb="FF10294B"/>
      </left>
      <right style="medium">
        <color rgb="FF10294B"/>
      </right>
      <top style="thin">
        <color indexed="64"/>
      </top>
      <bottom style="medium">
        <color rgb="FF10294B"/>
      </bottom>
      <diagonal/>
    </border>
    <border>
      <left style="thin">
        <color rgb="FF10294B"/>
      </left>
      <right style="thin">
        <color rgb="FF10294B"/>
      </right>
      <top/>
      <bottom/>
      <diagonal/>
    </border>
    <border>
      <left style="thin">
        <color indexed="64"/>
      </left>
      <right style="thin">
        <color indexed="64"/>
      </right>
      <top style="thin">
        <color indexed="64"/>
      </top>
      <bottom style="medium">
        <color indexed="64"/>
      </bottom>
      <diagonal/>
    </border>
    <border>
      <left style="medium">
        <color indexed="64"/>
      </left>
      <right style="thin">
        <color rgb="FF10294B"/>
      </right>
      <top style="medium">
        <color indexed="64"/>
      </top>
      <bottom style="thin">
        <color rgb="FF10294B"/>
      </bottom>
      <diagonal/>
    </border>
    <border>
      <left style="thin">
        <color rgb="FF10294B"/>
      </left>
      <right style="thin">
        <color rgb="FF10294B"/>
      </right>
      <top style="medium">
        <color indexed="64"/>
      </top>
      <bottom style="thin">
        <color rgb="FF10294B"/>
      </bottom>
      <diagonal/>
    </border>
    <border>
      <left style="thin">
        <color rgb="FF10294B"/>
      </left>
      <right style="medium">
        <color indexed="64"/>
      </right>
      <top style="medium">
        <color indexed="64"/>
      </top>
      <bottom style="thin">
        <color rgb="FF10294B"/>
      </bottom>
      <diagonal/>
    </border>
    <border>
      <left style="medium">
        <color indexed="64"/>
      </left>
      <right style="thin">
        <color rgb="FF10294B"/>
      </right>
      <top style="thin">
        <color rgb="FF10294B"/>
      </top>
      <bottom style="thin">
        <color rgb="FF10294B"/>
      </bottom>
      <diagonal/>
    </border>
    <border>
      <left style="thin">
        <color indexed="64"/>
      </left>
      <right style="medium">
        <color indexed="64"/>
      </right>
      <top style="thin">
        <color indexed="64"/>
      </top>
      <bottom/>
      <diagonal/>
    </border>
    <border>
      <left/>
      <right style="medium">
        <color indexed="64"/>
      </right>
      <top style="thin">
        <color rgb="FF10294B"/>
      </top>
      <bottom style="thin">
        <color rgb="FF10294B"/>
      </bottom>
      <diagonal/>
    </border>
    <border>
      <left style="medium">
        <color indexed="64"/>
      </left>
      <right/>
      <top style="thin">
        <color rgb="FF10294B"/>
      </top>
      <bottom style="thin">
        <color rgb="FF10294B"/>
      </bottom>
      <diagonal/>
    </border>
    <border>
      <left style="thin">
        <color rgb="FF10294B"/>
      </left>
      <right style="medium">
        <color indexed="64"/>
      </right>
      <top style="thin">
        <color rgb="FF10294B"/>
      </top>
      <bottom style="thin">
        <color rgb="FF10294B"/>
      </bottom>
      <diagonal/>
    </border>
    <border>
      <left style="medium">
        <color indexed="64"/>
      </left>
      <right/>
      <top style="thin">
        <color rgb="FF10294B"/>
      </top>
      <bottom style="medium">
        <color indexed="64"/>
      </bottom>
      <diagonal/>
    </border>
    <border>
      <left/>
      <right style="thin">
        <color rgb="FF10294B"/>
      </right>
      <top style="thin">
        <color rgb="FF10294B"/>
      </top>
      <bottom style="medium">
        <color indexed="64"/>
      </bottom>
      <diagonal/>
    </border>
    <border>
      <left style="thin">
        <color rgb="FF10294B"/>
      </left>
      <right/>
      <top style="thin">
        <color rgb="FF10294B"/>
      </top>
      <bottom style="medium">
        <color indexed="64"/>
      </bottom>
      <diagonal/>
    </border>
    <border>
      <left/>
      <right style="medium">
        <color indexed="64"/>
      </right>
      <top style="thin">
        <color rgb="FF10294B"/>
      </top>
      <bottom style="medium">
        <color indexed="64"/>
      </bottom>
      <diagonal/>
    </border>
    <border>
      <left style="medium">
        <color rgb="FF10294B"/>
      </left>
      <right style="thin">
        <color rgb="FF10294B"/>
      </right>
      <top style="thin">
        <color rgb="FF10294B"/>
      </top>
      <bottom/>
      <diagonal/>
    </border>
    <border>
      <left style="thin">
        <color rgb="FF10294B"/>
      </left>
      <right style="medium">
        <color rgb="FF10294B"/>
      </right>
      <top style="thin">
        <color rgb="FF10294B"/>
      </top>
      <bottom/>
      <diagonal/>
    </border>
    <border>
      <left style="medium">
        <color indexed="64"/>
      </left>
      <right/>
      <top style="medium">
        <color indexed="64"/>
      </top>
      <bottom style="thin">
        <color rgb="FF10294B"/>
      </bottom>
      <diagonal/>
    </border>
    <border>
      <left/>
      <right style="thin">
        <color rgb="FF10294B"/>
      </right>
      <top style="medium">
        <color indexed="64"/>
      </top>
      <bottom style="thin">
        <color rgb="FF10294B"/>
      </bottom>
      <diagonal/>
    </border>
    <border>
      <left style="thin">
        <color rgb="FF10294B"/>
      </left>
      <right style="thin">
        <color rgb="FF10294B"/>
      </right>
      <top style="thin">
        <color rgb="FF10294B"/>
      </top>
      <bottom style="medium">
        <color indexed="64"/>
      </bottom>
      <diagonal/>
    </border>
    <border>
      <left style="thin">
        <color rgb="FF10294B"/>
      </left>
      <right style="medium">
        <color indexed="64"/>
      </right>
      <top style="thin">
        <color rgb="FF10294B"/>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287">
    <xf numFmtId="0" fontId="0" fillId="0" borderId="0" xfId="0"/>
    <xf numFmtId="0" fontId="3" fillId="0" borderId="0" xfId="0" applyFont="1"/>
    <xf numFmtId="0" fontId="0" fillId="0" borderId="0" xfId="0" applyProtection="1">
      <protection hidden="1"/>
    </xf>
    <xf numFmtId="1" fontId="0" fillId="5" borderId="1" xfId="0" applyNumberFormat="1" applyFill="1" applyBorder="1" applyAlignment="1" applyProtection="1">
      <alignment horizontal="center"/>
      <protection hidden="1"/>
    </xf>
    <xf numFmtId="0" fontId="3" fillId="3" borderId="1" xfId="0" applyFont="1" applyFill="1" applyBorder="1" applyAlignment="1" applyProtection="1">
      <alignment horizontal="center" vertical="center" wrapText="1"/>
      <protection hidden="1"/>
    </xf>
    <xf numFmtId="0" fontId="0" fillId="0" borderId="0" xfId="0" applyAlignment="1" applyProtection="1">
      <alignment horizontal="center"/>
      <protection hidden="1"/>
    </xf>
    <xf numFmtId="166" fontId="0" fillId="0" borderId="0" xfId="1" applyNumberFormat="1" applyFont="1" applyFill="1" applyBorder="1" applyAlignment="1" applyProtection="1">
      <protection hidden="1"/>
    </xf>
    <xf numFmtId="164" fontId="0" fillId="5" borderId="1" xfId="0" applyNumberFormat="1" applyFill="1" applyBorder="1" applyAlignment="1" applyProtection="1">
      <alignment horizontal="center"/>
      <protection hidden="1"/>
    </xf>
    <xf numFmtId="0" fontId="3" fillId="2" borderId="1" xfId="0" applyFont="1" applyFill="1" applyBorder="1" applyAlignment="1" applyProtection="1">
      <alignment vertical="top" wrapText="1"/>
      <protection hidden="1"/>
    </xf>
    <xf numFmtId="0" fontId="0" fillId="7" borderId="1" xfId="0" applyFill="1" applyBorder="1" applyProtection="1">
      <protection hidden="1"/>
    </xf>
    <xf numFmtId="9" fontId="0" fillId="0" borderId="0" xfId="2" applyFont="1" applyFill="1" applyBorder="1" applyAlignment="1" applyProtection="1">
      <alignment horizontal="center"/>
      <protection hidden="1"/>
    </xf>
    <xf numFmtId="0" fontId="11" fillId="0" borderId="0" xfId="0" applyFont="1" applyProtection="1">
      <protection hidden="1"/>
    </xf>
    <xf numFmtId="0" fontId="3" fillId="6" borderId="1" xfId="0" applyFont="1" applyFill="1" applyBorder="1" applyAlignment="1" applyProtection="1">
      <alignment horizontal="center" vertical="center"/>
      <protection hidden="1"/>
    </xf>
    <xf numFmtId="0" fontId="3" fillId="0" borderId="0" xfId="0" applyFont="1" applyProtection="1">
      <protection hidden="1"/>
    </xf>
    <xf numFmtId="0" fontId="3" fillId="0" borderId="0" xfId="0" applyFont="1" applyAlignment="1" applyProtection="1">
      <alignment wrapText="1"/>
      <protection hidden="1"/>
    </xf>
    <xf numFmtId="0" fontId="0" fillId="0" borderId="0" xfId="0" applyAlignment="1" applyProtection="1">
      <alignment horizontal="center" vertical="center"/>
      <protection hidden="1"/>
    </xf>
    <xf numFmtId="0" fontId="0" fillId="0" borderId="28" xfId="0" applyBorder="1" applyProtection="1">
      <protection hidden="1"/>
    </xf>
    <xf numFmtId="0" fontId="0" fillId="0" borderId="29" xfId="0" applyBorder="1" applyProtection="1">
      <protection hidden="1"/>
    </xf>
    <xf numFmtId="0" fontId="0" fillId="0" borderId="20" xfId="0" applyBorder="1" applyProtection="1">
      <protection hidden="1"/>
    </xf>
    <xf numFmtId="0" fontId="0" fillId="0" borderId="21" xfId="0" applyBorder="1" applyAlignment="1" applyProtection="1">
      <alignment horizontal="center"/>
      <protection hidden="1"/>
    </xf>
    <xf numFmtId="0" fontId="0" fillId="0" borderId="21" xfId="0" applyBorder="1" applyProtection="1">
      <protection hidden="1"/>
    </xf>
    <xf numFmtId="0" fontId="0" fillId="0" borderId="22" xfId="0" applyBorder="1" applyProtection="1">
      <protection hidden="1"/>
    </xf>
    <xf numFmtId="166" fontId="0" fillId="0" borderId="29" xfId="1" applyNumberFormat="1" applyFont="1" applyFill="1" applyBorder="1" applyAlignment="1" applyProtection="1">
      <protection hidden="1"/>
    </xf>
    <xf numFmtId="0" fontId="0" fillId="0" borderId="17" xfId="0" applyBorder="1" applyAlignment="1" applyProtection="1">
      <alignment horizontal="center"/>
      <protection hidden="1"/>
    </xf>
    <xf numFmtId="0" fontId="0" fillId="0" borderId="18" xfId="0" applyBorder="1" applyAlignment="1" applyProtection="1">
      <alignment horizontal="center"/>
      <protection hidden="1"/>
    </xf>
    <xf numFmtId="0" fontId="0" fillId="0" borderId="19" xfId="0" applyBorder="1" applyAlignment="1" applyProtection="1">
      <alignment horizontal="center"/>
      <protection hidden="1"/>
    </xf>
    <xf numFmtId="0" fontId="0" fillId="0" borderId="28" xfId="0" applyBorder="1" applyAlignment="1" applyProtection="1">
      <alignment horizontal="center"/>
      <protection hidden="1"/>
    </xf>
    <xf numFmtId="0" fontId="0" fillId="0" borderId="29" xfId="0" applyBorder="1" applyAlignment="1" applyProtection="1">
      <alignment horizontal="center"/>
      <protection hidden="1"/>
    </xf>
    <xf numFmtId="0" fontId="3" fillId="0" borderId="0" xfId="0" applyFont="1" applyAlignment="1" applyProtection="1">
      <alignment horizontal="center"/>
      <protection hidden="1"/>
    </xf>
    <xf numFmtId="0" fontId="3" fillId="0" borderId="28" xfId="0" applyFont="1" applyBorder="1" applyAlignment="1" applyProtection="1">
      <alignment horizontal="center"/>
      <protection hidden="1"/>
    </xf>
    <xf numFmtId="0" fontId="3" fillId="0" borderId="29" xfId="0" applyFont="1" applyBorder="1" applyAlignment="1" applyProtection="1">
      <alignment horizontal="center"/>
      <protection hidden="1"/>
    </xf>
    <xf numFmtId="0" fontId="0" fillId="0" borderId="20" xfId="0" applyBorder="1" applyAlignment="1" applyProtection="1">
      <alignment horizontal="center"/>
      <protection hidden="1"/>
    </xf>
    <xf numFmtId="0" fontId="0" fillId="0" borderId="22" xfId="0" applyBorder="1" applyAlignment="1" applyProtection="1">
      <alignment horizontal="center"/>
      <protection hidden="1"/>
    </xf>
    <xf numFmtId="164" fontId="0" fillId="0" borderId="0" xfId="0" applyNumberFormat="1" applyAlignment="1" applyProtection="1">
      <alignment horizontal="center"/>
      <protection hidden="1"/>
    </xf>
    <xf numFmtId="3" fontId="3" fillId="0" borderId="23" xfId="0" applyNumberFormat="1" applyFont="1" applyBorder="1" applyAlignment="1" applyProtection="1">
      <alignment horizontal="center"/>
      <protection hidden="1"/>
    </xf>
    <xf numFmtId="0" fontId="6" fillId="0" borderId="1" xfId="0" applyFont="1" applyBorder="1" applyAlignment="1" applyProtection="1">
      <alignment horizontal="center" vertical="center" wrapText="1"/>
      <protection hidden="1"/>
    </xf>
    <xf numFmtId="0" fontId="6" fillId="0" borderId="34" xfId="0" applyFont="1" applyBorder="1" applyAlignment="1" applyProtection="1">
      <alignment horizontal="center" vertical="center" wrapText="1"/>
      <protection hidden="1"/>
    </xf>
    <xf numFmtId="0" fontId="0" fillId="5" borderId="0" xfId="0" applyFill="1" applyProtection="1">
      <protection hidden="1"/>
    </xf>
    <xf numFmtId="0" fontId="6" fillId="0" borderId="1" xfId="0" applyFont="1" applyBorder="1" applyAlignment="1" applyProtection="1">
      <alignment horizontal="center" vertical="center"/>
      <protection hidden="1"/>
    </xf>
    <xf numFmtId="165" fontId="5" fillId="2" borderId="36" xfId="0" applyNumberFormat="1" applyFont="1" applyFill="1" applyBorder="1" applyAlignment="1" applyProtection="1">
      <alignment horizontal="center" vertical="center"/>
      <protection hidden="1"/>
    </xf>
    <xf numFmtId="165" fontId="5" fillId="2" borderId="5" xfId="0" applyNumberFormat="1" applyFont="1" applyFill="1" applyBorder="1" applyAlignment="1" applyProtection="1">
      <alignment horizontal="center" vertical="center"/>
      <protection hidden="1"/>
    </xf>
    <xf numFmtId="0" fontId="5" fillId="0" borderId="33" xfId="0" applyFont="1" applyBorder="1" applyAlignment="1" applyProtection="1">
      <alignment vertical="center" textRotation="90"/>
      <protection hidden="1"/>
    </xf>
    <xf numFmtId="0" fontId="6" fillId="0" borderId="1" xfId="0" applyFont="1" applyBorder="1" applyAlignment="1" applyProtection="1">
      <alignment vertical="center"/>
      <protection hidden="1"/>
    </xf>
    <xf numFmtId="4" fontId="6" fillId="0" borderId="1" xfId="1" applyNumberFormat="1" applyFont="1" applyBorder="1" applyAlignment="1" applyProtection="1">
      <alignment horizontal="center" vertical="center"/>
      <protection hidden="1"/>
    </xf>
    <xf numFmtId="164" fontId="6" fillId="0" borderId="1" xfId="1" applyNumberFormat="1" applyFont="1" applyBorder="1" applyAlignment="1" applyProtection="1">
      <alignment horizontal="center" vertical="center"/>
      <protection hidden="1"/>
    </xf>
    <xf numFmtId="0" fontId="8" fillId="0" borderId="1" xfId="0" applyFont="1" applyBorder="1" applyAlignment="1" applyProtection="1">
      <alignment horizontal="left" vertical="center"/>
      <protection hidden="1"/>
    </xf>
    <xf numFmtId="3" fontId="8" fillId="5" borderId="1" xfId="1" applyNumberFormat="1" applyFont="1" applyFill="1" applyBorder="1" applyAlignment="1" applyProtection="1">
      <alignment horizontal="center" vertical="center"/>
      <protection hidden="1"/>
    </xf>
    <xf numFmtId="0" fontId="8" fillId="0" borderId="1" xfId="0" applyFont="1" applyBorder="1" applyAlignment="1" applyProtection="1">
      <alignment horizontal="center" vertical="center"/>
      <protection hidden="1"/>
    </xf>
    <xf numFmtId="9" fontId="8" fillId="5" borderId="1" xfId="0" applyNumberFormat="1" applyFont="1" applyFill="1" applyBorder="1" applyAlignment="1" applyProtection="1">
      <alignment horizontal="center" vertical="center"/>
      <protection hidden="1"/>
    </xf>
    <xf numFmtId="167" fontId="8" fillId="5" borderId="1" xfId="1" applyNumberFormat="1" applyFont="1" applyFill="1" applyBorder="1" applyAlignment="1" applyProtection="1">
      <alignment horizontal="center" vertical="center"/>
      <protection hidden="1"/>
    </xf>
    <xf numFmtId="167" fontId="8" fillId="5" borderId="1" xfId="0" applyNumberFormat="1" applyFont="1" applyFill="1" applyBorder="1" applyAlignment="1" applyProtection="1">
      <alignment horizontal="center" vertical="center"/>
      <protection hidden="1"/>
    </xf>
    <xf numFmtId="165" fontId="8" fillId="0" borderId="1" xfId="0" applyNumberFormat="1" applyFont="1" applyBorder="1" applyAlignment="1" applyProtection="1">
      <alignment horizontal="left" vertical="center"/>
      <protection hidden="1"/>
    </xf>
    <xf numFmtId="167" fontId="6" fillId="2" borderId="34" xfId="0" applyNumberFormat="1" applyFont="1" applyFill="1" applyBorder="1" applyAlignment="1" applyProtection="1">
      <alignment horizontal="center" vertical="center"/>
      <protection hidden="1"/>
    </xf>
    <xf numFmtId="3" fontId="8" fillId="0" borderId="0" xfId="1" applyNumberFormat="1" applyFont="1" applyFill="1" applyBorder="1" applyAlignment="1" applyProtection="1">
      <alignment horizontal="center" vertical="center"/>
      <protection hidden="1"/>
    </xf>
    <xf numFmtId="0" fontId="8" fillId="0" borderId="0" xfId="0" applyFont="1" applyAlignment="1" applyProtection="1">
      <alignment horizontal="center" vertical="center"/>
      <protection hidden="1"/>
    </xf>
    <xf numFmtId="164" fontId="6" fillId="2" borderId="6" xfId="1" applyNumberFormat="1" applyFont="1" applyFill="1" applyBorder="1" applyAlignment="1" applyProtection="1">
      <alignment horizontal="right" vertical="center"/>
      <protection hidden="1"/>
    </xf>
    <xf numFmtId="1" fontId="8" fillId="5" borderId="34" xfId="1" applyNumberFormat="1" applyFont="1" applyFill="1" applyBorder="1" applyAlignment="1" applyProtection="1">
      <alignment horizontal="center" vertical="center"/>
      <protection hidden="1"/>
    </xf>
    <xf numFmtId="9" fontId="8" fillId="0" borderId="0" xfId="0" applyNumberFormat="1" applyFont="1" applyAlignment="1" applyProtection="1">
      <alignment horizontal="center" vertical="center"/>
      <protection hidden="1"/>
    </xf>
    <xf numFmtId="167" fontId="8" fillId="2" borderId="6" xfId="1" applyNumberFormat="1" applyFont="1" applyFill="1" applyBorder="1" applyAlignment="1" applyProtection="1">
      <alignment horizontal="center" vertical="center"/>
      <protection hidden="1"/>
    </xf>
    <xf numFmtId="164" fontId="6" fillId="2" borderId="0" xfId="1" applyNumberFormat="1" applyFont="1" applyFill="1" applyBorder="1" applyAlignment="1" applyProtection="1">
      <alignment horizontal="right" vertical="center"/>
      <protection hidden="1"/>
    </xf>
    <xf numFmtId="167" fontId="6" fillId="2" borderId="34" xfId="1" applyNumberFormat="1" applyFont="1" applyFill="1" applyBorder="1" applyAlignment="1" applyProtection="1">
      <alignment horizontal="center" vertical="center"/>
      <protection hidden="1"/>
    </xf>
    <xf numFmtId="167" fontId="8" fillId="2" borderId="0" xfId="1" applyNumberFormat="1" applyFont="1" applyFill="1" applyBorder="1" applyAlignment="1" applyProtection="1">
      <alignment horizontal="center" vertical="center"/>
      <protection hidden="1"/>
    </xf>
    <xf numFmtId="167" fontId="6" fillId="2" borderId="39" xfId="1" applyNumberFormat="1" applyFont="1" applyFill="1" applyBorder="1" applyAlignment="1" applyProtection="1">
      <alignment horizontal="center" vertical="center"/>
      <protection hidden="1"/>
    </xf>
    <xf numFmtId="0" fontId="0" fillId="0" borderId="0" xfId="0" applyAlignment="1" applyProtection="1">
      <alignment horizontal="left" vertical="top" wrapText="1"/>
      <protection hidden="1"/>
    </xf>
    <xf numFmtId="0" fontId="17" fillId="0" borderId="25" xfId="0" applyFont="1" applyBorder="1" applyAlignment="1" applyProtection="1">
      <alignment horizontal="left" wrapText="1"/>
      <protection hidden="1"/>
    </xf>
    <xf numFmtId="0" fontId="17" fillId="0" borderId="49" xfId="0" applyFont="1" applyBorder="1" applyAlignment="1" applyProtection="1">
      <alignment horizontal="left" wrapText="1"/>
      <protection hidden="1"/>
    </xf>
    <xf numFmtId="0" fontId="17" fillId="0" borderId="50" xfId="0" applyFont="1" applyBorder="1" applyAlignment="1" applyProtection="1">
      <alignment horizontal="left" wrapText="1"/>
      <protection hidden="1"/>
    </xf>
    <xf numFmtId="0" fontId="18" fillId="10" borderId="27" xfId="0" applyFont="1" applyFill="1" applyBorder="1" applyProtection="1">
      <protection hidden="1"/>
    </xf>
    <xf numFmtId="166" fontId="18" fillId="10" borderId="23" xfId="1" applyNumberFormat="1" applyFont="1" applyFill="1" applyBorder="1" applyAlignment="1" applyProtection="1">
      <protection hidden="1"/>
    </xf>
    <xf numFmtId="166" fontId="18" fillId="10" borderId="23" xfId="1" applyNumberFormat="1" applyFont="1" applyFill="1" applyBorder="1" applyAlignment="1" applyProtection="1">
      <alignment horizontal="left"/>
      <protection hidden="1"/>
    </xf>
    <xf numFmtId="1" fontId="18" fillId="10" borderId="23" xfId="1" applyNumberFormat="1" applyFont="1" applyFill="1" applyBorder="1" applyAlignment="1" applyProtection="1">
      <protection hidden="1"/>
    </xf>
    <xf numFmtId="1" fontId="18" fillId="10" borderId="24" xfId="1" applyNumberFormat="1" applyFont="1" applyFill="1" applyBorder="1" applyAlignment="1" applyProtection="1">
      <protection hidden="1"/>
    </xf>
    <xf numFmtId="0" fontId="18" fillId="10" borderId="51" xfId="0" applyFont="1" applyFill="1" applyBorder="1" applyProtection="1">
      <protection hidden="1"/>
    </xf>
    <xf numFmtId="166" fontId="18" fillId="10" borderId="26" xfId="1" applyNumberFormat="1" applyFont="1" applyFill="1" applyBorder="1" applyAlignment="1" applyProtection="1">
      <protection hidden="1"/>
    </xf>
    <xf numFmtId="166" fontId="18" fillId="10" borderId="26" xfId="1" applyNumberFormat="1" applyFont="1" applyFill="1" applyBorder="1" applyAlignment="1" applyProtection="1">
      <alignment horizontal="left"/>
      <protection hidden="1"/>
    </xf>
    <xf numFmtId="1" fontId="18" fillId="10" borderId="26" xfId="1" applyNumberFormat="1" applyFont="1" applyFill="1" applyBorder="1" applyAlignment="1" applyProtection="1">
      <protection hidden="1"/>
    </xf>
    <xf numFmtId="1" fontId="18" fillId="10" borderId="52" xfId="1" applyNumberFormat="1" applyFont="1" applyFill="1" applyBorder="1" applyAlignment="1" applyProtection="1">
      <protection hidden="1"/>
    </xf>
    <xf numFmtId="0" fontId="18" fillId="0" borderId="0" xfId="0" applyFont="1" applyAlignment="1" applyProtection="1">
      <alignment horizontal="center"/>
      <protection hidden="1"/>
    </xf>
    <xf numFmtId="0" fontId="17" fillId="0" borderId="0" xfId="0" applyFont="1" applyAlignment="1" applyProtection="1">
      <alignment horizontal="center"/>
      <protection hidden="1"/>
    </xf>
    <xf numFmtId="0" fontId="18" fillId="0" borderId="0" xfId="0" applyFont="1" applyAlignment="1" applyProtection="1">
      <alignment horizontal="left" vertical="top" wrapText="1"/>
      <protection hidden="1"/>
    </xf>
    <xf numFmtId="0" fontId="18" fillId="10" borderId="24" xfId="0" applyFont="1" applyFill="1" applyBorder="1" applyProtection="1">
      <protection hidden="1"/>
    </xf>
    <xf numFmtId="0" fontId="18" fillId="10" borderId="52" xfId="0" applyFont="1" applyFill="1" applyBorder="1" applyProtection="1">
      <protection hidden="1"/>
    </xf>
    <xf numFmtId="0" fontId="3" fillId="0" borderId="36" xfId="0" applyFont="1" applyBorder="1" applyAlignment="1" applyProtection="1">
      <alignment horizontal="center"/>
      <protection hidden="1"/>
    </xf>
    <xf numFmtId="10" fontId="3" fillId="0" borderId="3" xfId="0" applyNumberFormat="1" applyFont="1" applyBorder="1" applyAlignment="1" applyProtection="1">
      <alignment horizontal="center"/>
      <protection hidden="1"/>
    </xf>
    <xf numFmtId="0" fontId="1" fillId="0" borderId="0" xfId="0" applyFont="1" applyAlignment="1" applyProtection="1">
      <alignment horizontal="center"/>
      <protection hidden="1"/>
    </xf>
    <xf numFmtId="0" fontId="1" fillId="0" borderId="29" xfId="0" applyFont="1" applyBorder="1" applyAlignment="1" applyProtection="1">
      <alignment horizontal="center"/>
      <protection hidden="1"/>
    </xf>
    <xf numFmtId="0" fontId="3" fillId="0" borderId="33" xfId="0" applyFont="1" applyBorder="1" applyAlignment="1" applyProtection="1">
      <alignment horizontal="center" vertical="center" wrapText="1"/>
      <protection hidden="1"/>
    </xf>
    <xf numFmtId="0" fontId="3" fillId="0" borderId="1" xfId="0" applyFont="1" applyBorder="1" applyAlignment="1" applyProtection="1">
      <alignment horizontal="center" vertical="center" wrapText="1"/>
      <protection hidden="1"/>
    </xf>
    <xf numFmtId="0" fontId="1" fillId="0" borderId="0" xfId="0" applyFont="1" applyAlignment="1" applyProtection="1">
      <alignment horizontal="center" vertical="center"/>
      <protection hidden="1"/>
    </xf>
    <xf numFmtId="0" fontId="3" fillId="8" borderId="53" xfId="0" applyFont="1" applyFill="1" applyBorder="1" applyAlignment="1" applyProtection="1">
      <alignment horizontal="center" vertical="center" wrapText="1"/>
      <protection hidden="1"/>
    </xf>
    <xf numFmtId="0" fontId="15" fillId="0" borderId="0" xfId="0" applyFont="1" applyAlignment="1" applyProtection="1">
      <alignment horizontal="center" vertical="center"/>
      <protection hidden="1"/>
    </xf>
    <xf numFmtId="0" fontId="1" fillId="0" borderId="33" xfId="0" applyFont="1" applyBorder="1" applyAlignment="1" applyProtection="1">
      <alignment horizontal="center"/>
      <protection hidden="1"/>
    </xf>
    <xf numFmtId="167" fontId="1" fillId="0" borderId="1" xfId="0" applyNumberFormat="1" applyFont="1" applyBorder="1" applyAlignment="1" applyProtection="1">
      <alignment horizontal="center"/>
      <protection hidden="1"/>
    </xf>
    <xf numFmtId="2" fontId="1" fillId="0" borderId="1" xfId="0" applyNumberFormat="1" applyFont="1" applyBorder="1" applyAlignment="1" applyProtection="1">
      <alignment horizontal="center"/>
      <protection hidden="1"/>
    </xf>
    <xf numFmtId="167" fontId="15" fillId="0" borderId="0" xfId="0" applyNumberFormat="1" applyFont="1" applyAlignment="1" applyProtection="1">
      <alignment horizontal="center"/>
      <protection hidden="1"/>
    </xf>
    <xf numFmtId="167" fontId="1" fillId="8" borderId="54" xfId="1" applyNumberFormat="1" applyFont="1" applyFill="1" applyBorder="1" applyAlignment="1" applyProtection="1">
      <alignment horizontal="center"/>
      <protection hidden="1"/>
    </xf>
    <xf numFmtId="167" fontId="1" fillId="0" borderId="29" xfId="0" applyNumberFormat="1" applyFont="1" applyBorder="1" applyAlignment="1" applyProtection="1">
      <alignment horizontal="center"/>
      <protection hidden="1"/>
    </xf>
    <xf numFmtId="0" fontId="1" fillId="0" borderId="37" xfId="0" applyFont="1" applyBorder="1" applyAlignment="1" applyProtection="1">
      <alignment horizontal="center"/>
      <protection hidden="1"/>
    </xf>
    <xf numFmtId="167" fontId="1" fillId="0" borderId="38" xfId="0" applyNumberFormat="1" applyFont="1" applyBorder="1" applyAlignment="1" applyProtection="1">
      <alignment horizontal="center"/>
      <protection hidden="1"/>
    </xf>
    <xf numFmtId="2" fontId="1" fillId="0" borderId="38" xfId="0" applyNumberFormat="1" applyFont="1" applyBorder="1" applyAlignment="1" applyProtection="1">
      <alignment horizontal="center"/>
      <protection hidden="1"/>
    </xf>
    <xf numFmtId="167" fontId="15" fillId="0" borderId="21" xfId="0" applyNumberFormat="1" applyFont="1" applyBorder="1" applyAlignment="1" applyProtection="1">
      <alignment horizontal="center"/>
      <protection hidden="1"/>
    </xf>
    <xf numFmtId="0" fontId="1" fillId="0" borderId="22" xfId="0" applyFont="1" applyBorder="1" applyAlignment="1" applyProtection="1">
      <alignment horizontal="center"/>
      <protection hidden="1"/>
    </xf>
    <xf numFmtId="167" fontId="1" fillId="0" borderId="22" xfId="0" applyNumberFormat="1" applyFont="1" applyBorder="1" applyAlignment="1" applyProtection="1">
      <alignment horizontal="center"/>
      <protection hidden="1"/>
    </xf>
    <xf numFmtId="0" fontId="0" fillId="0" borderId="14" xfId="0" applyBorder="1"/>
    <xf numFmtId="0" fontId="0" fillId="0" borderId="15" xfId="0" applyBorder="1"/>
    <xf numFmtId="0" fontId="0" fillId="0" borderId="16" xfId="0" applyBorder="1"/>
    <xf numFmtId="0" fontId="4" fillId="0" borderId="0" xfId="0" applyFont="1" applyAlignment="1">
      <alignment horizontal="center"/>
    </xf>
    <xf numFmtId="0" fontId="0" fillId="0" borderId="10" xfId="0" applyBorder="1"/>
    <xf numFmtId="0" fontId="14" fillId="0" borderId="13" xfId="0" applyFont="1" applyBorder="1"/>
    <xf numFmtId="0" fontId="14" fillId="0" borderId="0" xfId="0" applyFont="1"/>
    <xf numFmtId="0" fontId="14" fillId="0" borderId="0" xfId="0" applyFont="1" applyAlignment="1">
      <alignment horizontal="center"/>
    </xf>
    <xf numFmtId="0" fontId="0" fillId="0" borderId="12" xfId="0" applyBorder="1"/>
    <xf numFmtId="0" fontId="0" fillId="0" borderId="13" xfId="0" applyBorder="1"/>
    <xf numFmtId="0" fontId="13" fillId="0" borderId="0" xfId="0" applyFont="1"/>
    <xf numFmtId="0" fontId="11" fillId="0" borderId="0" xfId="0" applyFont="1"/>
    <xf numFmtId="0" fontId="14" fillId="4" borderId="1" xfId="0" applyFont="1" applyFill="1" applyBorder="1"/>
    <xf numFmtId="0" fontId="14" fillId="5" borderId="1" xfId="0" applyFont="1" applyFill="1" applyBorder="1"/>
    <xf numFmtId="0" fontId="14" fillId="3" borderId="1" xfId="0" applyFont="1" applyFill="1" applyBorder="1"/>
    <xf numFmtId="0" fontId="4" fillId="4" borderId="1" xfId="0" applyFont="1" applyFill="1" applyBorder="1" applyAlignment="1" applyProtection="1">
      <alignment horizontal="center"/>
      <protection locked="0"/>
    </xf>
    <xf numFmtId="4" fontId="0" fillId="4" borderId="1" xfId="0" applyNumberFormat="1" applyFill="1" applyBorder="1" applyAlignment="1" applyProtection="1">
      <alignment horizontal="center"/>
      <protection locked="0"/>
    </xf>
    <xf numFmtId="0" fontId="0" fillId="4" borderId="1" xfId="0" applyFill="1" applyBorder="1" applyAlignment="1" applyProtection="1">
      <alignment horizontal="center" vertical="center" wrapText="1"/>
      <protection locked="0"/>
    </xf>
    <xf numFmtId="164" fontId="0" fillId="4" borderId="1" xfId="0" applyNumberFormat="1" applyFill="1" applyBorder="1" applyAlignment="1" applyProtection="1">
      <alignment horizontal="center"/>
      <protection locked="0"/>
    </xf>
    <xf numFmtId="3" fontId="3" fillId="4" borderId="23" xfId="0" applyNumberFormat="1" applyFont="1" applyFill="1" applyBorder="1" applyAlignment="1" applyProtection="1">
      <alignment horizontal="center"/>
      <protection locked="0"/>
    </xf>
    <xf numFmtId="0" fontId="2" fillId="9" borderId="33" xfId="0" applyFont="1" applyFill="1" applyBorder="1" applyAlignment="1" applyProtection="1">
      <alignment horizontal="center"/>
      <protection hidden="1"/>
    </xf>
    <xf numFmtId="164" fontId="2" fillId="9" borderId="1" xfId="0" applyNumberFormat="1" applyFont="1" applyFill="1" applyBorder="1" applyAlignment="1" applyProtection="1">
      <alignment horizontal="center"/>
      <protection hidden="1"/>
    </xf>
    <xf numFmtId="164" fontId="2" fillId="9" borderId="34" xfId="0" applyNumberFormat="1" applyFont="1" applyFill="1" applyBorder="1" applyAlignment="1" applyProtection="1">
      <alignment horizontal="center"/>
      <protection hidden="1"/>
    </xf>
    <xf numFmtId="167" fontId="1" fillId="0" borderId="34" xfId="0" applyNumberFormat="1" applyFont="1" applyBorder="1" applyAlignment="1" applyProtection="1">
      <alignment horizontal="center"/>
      <protection hidden="1"/>
    </xf>
    <xf numFmtId="167" fontId="1" fillId="0" borderId="39" xfId="0" applyNumberFormat="1" applyFont="1" applyBorder="1" applyAlignment="1" applyProtection="1">
      <alignment horizontal="center"/>
      <protection hidden="1"/>
    </xf>
    <xf numFmtId="0" fontId="19" fillId="0" borderId="0" xfId="0" applyFont="1" applyAlignment="1">
      <alignment horizontal="right"/>
    </xf>
    <xf numFmtId="49" fontId="10" fillId="0" borderId="0" xfId="0" applyNumberFormat="1" applyFont="1" applyAlignment="1">
      <alignment horizontal="right"/>
    </xf>
    <xf numFmtId="9" fontId="0" fillId="5" borderId="1" xfId="2" applyFont="1" applyFill="1" applyBorder="1" applyAlignment="1" applyProtection="1">
      <alignment horizontal="center"/>
      <protection locked="0"/>
    </xf>
    <xf numFmtId="1" fontId="0" fillId="5" borderId="1" xfId="2" applyNumberFormat="1" applyFont="1" applyFill="1" applyBorder="1" applyAlignment="1" applyProtection="1">
      <alignment horizontal="center"/>
      <protection locked="0"/>
    </xf>
    <xf numFmtId="166" fontId="4" fillId="5" borderId="1" xfId="1" applyNumberFormat="1" applyFont="1" applyFill="1" applyBorder="1" applyAlignment="1" applyProtection="1">
      <protection locked="0"/>
    </xf>
    <xf numFmtId="0" fontId="0" fillId="0" borderId="0" xfId="0" applyAlignment="1" applyProtection="1">
      <alignment vertical="center"/>
      <protection hidden="1"/>
    </xf>
    <xf numFmtId="0" fontId="0" fillId="0" borderId="28" xfId="0" applyBorder="1" applyAlignment="1" applyProtection="1">
      <alignment vertical="center"/>
      <protection hidden="1"/>
    </xf>
    <xf numFmtId="0" fontId="0" fillId="0" borderId="29" xfId="0" applyBorder="1" applyAlignment="1" applyProtection="1">
      <alignment vertical="center"/>
      <protection hidden="1"/>
    </xf>
    <xf numFmtId="0" fontId="0" fillId="0" borderId="36" xfId="0" applyBorder="1" applyAlignment="1" applyProtection="1">
      <alignment vertical="center"/>
      <protection hidden="1"/>
    </xf>
    <xf numFmtId="0" fontId="0" fillId="0" borderId="5" xfId="0" applyBorder="1" applyAlignment="1" applyProtection="1">
      <alignment vertical="center"/>
      <protection hidden="1"/>
    </xf>
    <xf numFmtId="0" fontId="0" fillId="0" borderId="3" xfId="0" applyBorder="1" applyAlignment="1" applyProtection="1">
      <alignment vertical="center"/>
      <protection hidden="1"/>
    </xf>
    <xf numFmtId="0" fontId="0" fillId="0" borderId="20" xfId="0" applyBorder="1" applyAlignment="1" applyProtection="1">
      <alignment vertical="center"/>
      <protection hidden="1"/>
    </xf>
    <xf numFmtId="0" fontId="0" fillId="0" borderId="21" xfId="0" applyBorder="1" applyAlignment="1" applyProtection="1">
      <alignment vertical="center"/>
      <protection hidden="1"/>
    </xf>
    <xf numFmtId="9" fontId="0" fillId="5" borderId="0" xfId="0" applyNumberFormat="1" applyFill="1" applyAlignment="1" applyProtection="1">
      <alignment horizontal="center"/>
      <protection hidden="1"/>
    </xf>
    <xf numFmtId="9" fontId="0" fillId="5" borderId="29" xfId="0" applyNumberFormat="1" applyFill="1" applyBorder="1" applyAlignment="1" applyProtection="1">
      <alignment horizontal="center"/>
      <protection hidden="1"/>
    </xf>
    <xf numFmtId="0" fontId="13" fillId="0" borderId="23" xfId="0" applyFont="1" applyBorder="1" applyAlignment="1">
      <alignment horizontal="right" vertical="center" indent="1"/>
    </xf>
    <xf numFmtId="0" fontId="13" fillId="0" borderId="23" xfId="0" applyFont="1" applyBorder="1" applyAlignment="1">
      <alignment horizontal="right" vertical="top" indent="1"/>
    </xf>
    <xf numFmtId="0" fontId="13" fillId="0" borderId="23" xfId="0" applyFont="1" applyBorder="1" applyAlignment="1">
      <alignment horizontal="right" vertical="center" wrapText="1" indent="1"/>
    </xf>
    <xf numFmtId="0" fontId="17" fillId="0" borderId="55" xfId="0" applyFont="1" applyBorder="1" applyAlignment="1" applyProtection="1">
      <alignment horizontal="left" wrapText="1"/>
      <protection hidden="1"/>
    </xf>
    <xf numFmtId="0" fontId="18" fillId="0" borderId="1" xfId="0" applyFont="1" applyBorder="1" applyAlignment="1" applyProtection="1">
      <alignment horizontal="center"/>
      <protection hidden="1"/>
    </xf>
    <xf numFmtId="0" fontId="22" fillId="0" borderId="0" xfId="0" applyFont="1" applyAlignment="1">
      <alignment horizontal="right"/>
    </xf>
    <xf numFmtId="0" fontId="22" fillId="0" borderId="0" xfId="0" applyFont="1"/>
    <xf numFmtId="0" fontId="23" fillId="0" borderId="0" xfId="0" applyFont="1" applyProtection="1">
      <protection hidden="1"/>
    </xf>
    <xf numFmtId="0" fontId="23" fillId="0" borderId="0" xfId="0" applyFont="1" applyAlignment="1" applyProtection="1">
      <alignment horizontal="right"/>
      <protection hidden="1"/>
    </xf>
    <xf numFmtId="0" fontId="24" fillId="0" borderId="0" xfId="0" applyFont="1" applyAlignment="1" applyProtection="1">
      <alignment horizontal="right"/>
      <protection hidden="1"/>
    </xf>
    <xf numFmtId="0" fontId="3" fillId="0" borderId="58" xfId="0" applyFont="1" applyBorder="1" applyAlignment="1" applyProtection="1">
      <alignment horizontal="center"/>
      <protection hidden="1"/>
    </xf>
    <xf numFmtId="0" fontId="3" fillId="0" borderId="59" xfId="0" applyFont="1" applyBorder="1" applyAlignment="1" applyProtection="1">
      <alignment horizontal="center"/>
      <protection hidden="1"/>
    </xf>
    <xf numFmtId="3" fontId="3" fillId="0" borderId="58" xfId="0" applyNumberFormat="1" applyFont="1" applyBorder="1" applyAlignment="1" applyProtection="1">
      <alignment horizontal="center"/>
      <protection hidden="1"/>
    </xf>
    <xf numFmtId="3" fontId="3" fillId="0" borderId="59" xfId="0" applyNumberFormat="1" applyFont="1" applyBorder="1" applyAlignment="1" applyProtection="1">
      <alignment horizontal="center"/>
      <protection hidden="1"/>
    </xf>
    <xf numFmtId="3" fontId="3" fillId="0" borderId="64" xfId="0" applyNumberFormat="1" applyFont="1" applyBorder="1" applyAlignment="1" applyProtection="1">
      <alignment horizontal="center"/>
      <protection hidden="1"/>
    </xf>
    <xf numFmtId="3" fontId="3" fillId="4" borderId="64" xfId="0" applyNumberFormat="1" applyFont="1" applyFill="1" applyBorder="1" applyAlignment="1" applyProtection="1">
      <alignment horizontal="center"/>
      <protection locked="0"/>
    </xf>
    <xf numFmtId="3" fontId="3" fillId="0" borderId="73" xfId="0" applyNumberFormat="1" applyFont="1" applyBorder="1" applyAlignment="1" applyProtection="1">
      <alignment horizontal="center"/>
      <protection hidden="1"/>
    </xf>
    <xf numFmtId="3" fontId="3" fillId="0" borderId="74" xfId="0" applyNumberFormat="1" applyFont="1" applyBorder="1" applyAlignment="1" applyProtection="1">
      <alignment horizontal="center"/>
      <protection hidden="1"/>
    </xf>
    <xf numFmtId="164" fontId="0" fillId="5" borderId="1" xfId="0" applyNumberFormat="1" applyFill="1" applyBorder="1" applyAlignment="1" applyProtection="1">
      <alignment horizontal="center"/>
      <protection locked="0" hidden="1"/>
    </xf>
    <xf numFmtId="1" fontId="0" fillId="5" borderId="1" xfId="0" applyNumberFormat="1" applyFill="1" applyBorder="1" applyAlignment="1" applyProtection="1">
      <alignment horizontal="center"/>
      <protection locked="0" hidden="1"/>
    </xf>
    <xf numFmtId="0" fontId="3" fillId="0" borderId="4" xfId="0" applyFont="1" applyBorder="1" applyAlignment="1" applyProtection="1">
      <alignment horizontal="center" vertical="center" wrapText="1"/>
      <protection hidden="1"/>
    </xf>
    <xf numFmtId="0" fontId="3" fillId="0" borderId="61" xfId="0" applyFont="1" applyBorder="1" applyAlignment="1" applyProtection="1">
      <alignment horizontal="center" vertical="center" wrapText="1"/>
      <protection hidden="1"/>
    </xf>
    <xf numFmtId="3" fontId="0" fillId="0" borderId="24" xfId="0" applyNumberFormat="1" applyBorder="1" applyAlignment="1" applyProtection="1">
      <alignment horizontal="center"/>
      <protection hidden="1"/>
    </xf>
    <xf numFmtId="3" fontId="0" fillId="0" borderId="1" xfId="0" applyNumberFormat="1" applyBorder="1" applyAlignment="1" applyProtection="1">
      <alignment horizontal="center"/>
      <protection hidden="1"/>
    </xf>
    <xf numFmtId="3" fontId="0" fillId="0" borderId="62" xfId="0" applyNumberFormat="1" applyBorder="1" applyAlignment="1" applyProtection="1">
      <alignment horizontal="center"/>
      <protection hidden="1"/>
    </xf>
    <xf numFmtId="167" fontId="3" fillId="0" borderId="23" xfId="1" applyNumberFormat="1" applyFont="1" applyFill="1" applyBorder="1" applyAlignment="1" applyProtection="1">
      <alignment horizontal="center"/>
      <protection hidden="1"/>
    </xf>
    <xf numFmtId="167" fontId="3" fillId="0" borderId="49" xfId="1" applyNumberFormat="1" applyFont="1" applyFill="1" applyBorder="1" applyAlignment="1" applyProtection="1">
      <alignment horizontal="center"/>
      <protection hidden="1"/>
    </xf>
    <xf numFmtId="167" fontId="3" fillId="0" borderId="64" xfId="1" applyNumberFormat="1" applyFont="1" applyFill="1" applyBorder="1" applyAlignment="1" applyProtection="1">
      <alignment horizontal="center"/>
      <protection hidden="1"/>
    </xf>
    <xf numFmtId="167" fontId="3" fillId="0" borderId="26" xfId="1" applyNumberFormat="1" applyFont="1" applyFill="1" applyBorder="1" applyAlignment="1" applyProtection="1">
      <alignment horizontal="center"/>
      <protection hidden="1"/>
    </xf>
    <xf numFmtId="167" fontId="3" fillId="0" borderId="24" xfId="1" applyNumberFormat="1" applyFont="1" applyFill="1" applyBorder="1" applyAlignment="1" applyProtection="1">
      <alignment horizontal="center"/>
      <protection hidden="1"/>
    </xf>
    <xf numFmtId="167" fontId="3" fillId="0" borderId="1" xfId="1" applyNumberFormat="1" applyFont="1" applyFill="1" applyBorder="1" applyAlignment="1" applyProtection="1">
      <alignment horizontal="center"/>
      <protection hidden="1"/>
    </xf>
    <xf numFmtId="167" fontId="3" fillId="0" borderId="62" xfId="1" applyNumberFormat="1" applyFont="1" applyFill="1" applyBorder="1" applyAlignment="1" applyProtection="1">
      <alignment horizontal="center"/>
      <protection hidden="1"/>
    </xf>
    <xf numFmtId="167" fontId="3" fillId="0" borderId="55" xfId="1" applyNumberFormat="1" applyFont="1" applyFill="1" applyBorder="1" applyAlignment="1" applyProtection="1">
      <alignment horizontal="center"/>
      <protection hidden="1"/>
    </xf>
    <xf numFmtId="167" fontId="3" fillId="0" borderId="67" xfId="1" applyNumberFormat="1" applyFont="1" applyFill="1" applyBorder="1" applyAlignment="1" applyProtection="1">
      <alignment horizontal="center"/>
      <protection hidden="1"/>
    </xf>
    <xf numFmtId="167" fontId="3" fillId="0" borderId="56" xfId="1" applyNumberFormat="1" applyFont="1" applyFill="1" applyBorder="1" applyAlignment="1" applyProtection="1">
      <alignment horizontal="center"/>
      <protection hidden="1"/>
    </xf>
    <xf numFmtId="167" fontId="3" fillId="0" borderId="68" xfId="1" applyNumberFormat="1" applyFont="1" applyFill="1" applyBorder="1" applyAlignment="1" applyProtection="1">
      <alignment horizontal="center"/>
      <protection hidden="1"/>
    </xf>
    <xf numFmtId="0" fontId="4" fillId="0" borderId="1" xfId="0" applyFont="1" applyBorder="1" applyAlignment="1">
      <alignment horizontal="center"/>
    </xf>
    <xf numFmtId="3" fontId="0" fillId="0" borderId="64" xfId="0" applyNumberFormat="1" applyBorder="1" applyAlignment="1" applyProtection="1">
      <alignment horizontal="center"/>
      <protection hidden="1"/>
    </xf>
    <xf numFmtId="0" fontId="14" fillId="4" borderId="23" xfId="0" applyFont="1" applyFill="1" applyBorder="1" applyAlignment="1" applyProtection="1">
      <alignment horizontal="left" vertical="center"/>
      <protection locked="0"/>
    </xf>
    <xf numFmtId="0" fontId="14" fillId="4" borderId="23" xfId="0" applyFont="1" applyFill="1" applyBorder="1" applyAlignment="1" applyProtection="1">
      <alignment horizontal="left" vertical="top" wrapText="1"/>
      <protection locked="0"/>
    </xf>
    <xf numFmtId="0" fontId="16" fillId="9" borderId="9" xfId="0" applyFont="1" applyFill="1" applyBorder="1" applyAlignment="1">
      <alignment horizontal="center" vertical="center"/>
    </xf>
    <xf numFmtId="0" fontId="16" fillId="9" borderId="10" xfId="0" applyFont="1" applyFill="1" applyBorder="1" applyAlignment="1">
      <alignment horizontal="center" vertical="center"/>
    </xf>
    <xf numFmtId="0" fontId="16" fillId="9" borderId="11" xfId="0" applyFont="1" applyFill="1" applyBorder="1" applyAlignment="1">
      <alignment horizontal="center" vertical="center"/>
    </xf>
    <xf numFmtId="0" fontId="16" fillId="9" borderId="14" xfId="0" applyFont="1" applyFill="1" applyBorder="1" applyAlignment="1">
      <alignment horizontal="center" vertical="center"/>
    </xf>
    <xf numFmtId="0" fontId="16" fillId="9" borderId="15" xfId="0" applyFont="1" applyFill="1" applyBorder="1" applyAlignment="1">
      <alignment horizontal="center" vertical="center"/>
    </xf>
    <xf numFmtId="0" fontId="16" fillId="9" borderId="16" xfId="0" applyFont="1" applyFill="1" applyBorder="1" applyAlignment="1">
      <alignment horizontal="center" vertical="center"/>
    </xf>
    <xf numFmtId="9" fontId="14" fillId="4" borderId="23" xfId="2" applyFont="1" applyFill="1" applyBorder="1" applyAlignment="1" applyProtection="1">
      <alignment horizontal="center" vertical="center"/>
      <protection locked="0"/>
    </xf>
    <xf numFmtId="0" fontId="13" fillId="3" borderId="23" xfId="0" applyFont="1" applyFill="1" applyBorder="1" applyAlignment="1">
      <alignment horizontal="left" wrapText="1"/>
    </xf>
    <xf numFmtId="1" fontId="14" fillId="4" borderId="23" xfId="3" applyNumberFormat="1" applyFont="1" applyFill="1" applyBorder="1" applyAlignment="1" applyProtection="1">
      <alignment horizontal="center" vertical="center"/>
      <protection locked="0"/>
    </xf>
    <xf numFmtId="14" fontId="14" fillId="4" borderId="23" xfId="0" applyNumberFormat="1" applyFont="1" applyFill="1" applyBorder="1" applyAlignment="1" applyProtection="1">
      <alignment horizontal="left" vertical="center"/>
      <protection locked="0"/>
    </xf>
    <xf numFmtId="0" fontId="10" fillId="3" borderId="2" xfId="0" applyFont="1" applyFill="1" applyBorder="1" applyAlignment="1" applyProtection="1">
      <alignment horizontal="left" vertical="center" wrapText="1"/>
      <protection hidden="1"/>
    </xf>
    <xf numFmtId="0" fontId="10" fillId="3" borderId="5"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0" fontId="0" fillId="0" borderId="2" xfId="0" applyBorder="1" applyAlignment="1" applyProtection="1">
      <alignment horizontal="center"/>
      <protection hidden="1"/>
    </xf>
    <xf numFmtId="0" fontId="0" fillId="0" borderId="5" xfId="0" applyBorder="1" applyAlignment="1" applyProtection="1">
      <alignment horizontal="center"/>
      <protection hidden="1"/>
    </xf>
    <xf numFmtId="0" fontId="0" fillId="0" borderId="3" xfId="0" applyBorder="1" applyAlignment="1" applyProtection="1">
      <alignment horizontal="center"/>
      <protection hidden="1"/>
    </xf>
    <xf numFmtId="0" fontId="10" fillId="3" borderId="2" xfId="0" applyFont="1" applyFill="1" applyBorder="1" applyAlignment="1" applyProtection="1">
      <alignment horizontal="center" vertical="center" wrapText="1"/>
      <protection hidden="1"/>
    </xf>
    <xf numFmtId="0" fontId="10" fillId="3" borderId="5" xfId="0" applyFont="1" applyFill="1" applyBorder="1" applyAlignment="1" applyProtection="1">
      <alignment horizontal="center" vertical="center" wrapText="1"/>
      <protection hidden="1"/>
    </xf>
    <xf numFmtId="0" fontId="10" fillId="3" borderId="3" xfId="0" applyFont="1" applyFill="1" applyBorder="1" applyAlignment="1" applyProtection="1">
      <alignment horizontal="center" vertical="center" wrapText="1"/>
      <protection hidden="1"/>
    </xf>
    <xf numFmtId="0" fontId="3" fillId="2" borderId="2" xfId="0" applyFont="1" applyFill="1" applyBorder="1" applyAlignment="1" applyProtection="1">
      <alignment horizontal="center" vertical="top" wrapText="1"/>
      <protection hidden="1"/>
    </xf>
    <xf numFmtId="0" fontId="3" fillId="2" borderId="5" xfId="0" applyFont="1" applyFill="1" applyBorder="1" applyAlignment="1" applyProtection="1">
      <alignment horizontal="center" vertical="top" wrapText="1"/>
      <protection hidden="1"/>
    </xf>
    <xf numFmtId="0" fontId="3" fillId="2" borderId="3" xfId="0" applyFont="1" applyFill="1" applyBorder="1" applyAlignment="1" applyProtection="1">
      <alignment horizontal="center" vertical="top" wrapText="1"/>
      <protection hidden="1"/>
    </xf>
    <xf numFmtId="0" fontId="3" fillId="7" borderId="2" xfId="0" applyFont="1" applyFill="1" applyBorder="1" applyAlignment="1" applyProtection="1">
      <alignment horizontal="center"/>
      <protection hidden="1"/>
    </xf>
    <xf numFmtId="0" fontId="3" fillId="7" borderId="5" xfId="0" applyFont="1" applyFill="1" applyBorder="1" applyAlignment="1" applyProtection="1">
      <alignment horizontal="center"/>
      <protection hidden="1"/>
    </xf>
    <xf numFmtId="0" fontId="3" fillId="7" borderId="3" xfId="0" applyFont="1" applyFill="1" applyBorder="1" applyAlignment="1" applyProtection="1">
      <alignment horizontal="center"/>
      <protection hidden="1"/>
    </xf>
    <xf numFmtId="166" fontId="0" fillId="0" borderId="2" xfId="1" applyNumberFormat="1" applyFont="1" applyFill="1" applyBorder="1" applyAlignment="1" applyProtection="1">
      <alignment horizontal="center"/>
      <protection hidden="1"/>
    </xf>
    <xf numFmtId="166" fontId="0" fillId="0" borderId="5" xfId="1" applyNumberFormat="1" applyFont="1" applyFill="1" applyBorder="1" applyAlignment="1" applyProtection="1">
      <alignment horizontal="center"/>
      <protection hidden="1"/>
    </xf>
    <xf numFmtId="166" fontId="0" fillId="0" borderId="3" xfId="1" applyNumberFormat="1" applyFont="1" applyFill="1" applyBorder="1" applyAlignment="1" applyProtection="1">
      <alignment horizontal="center"/>
      <protection hidden="1"/>
    </xf>
    <xf numFmtId="0" fontId="0" fillId="4" borderId="2" xfId="0" applyFill="1" applyBorder="1" applyAlignment="1" applyProtection="1">
      <alignment horizontal="center"/>
      <protection locked="0"/>
    </xf>
    <xf numFmtId="0" fontId="0" fillId="4" borderId="5" xfId="0" applyFill="1" applyBorder="1" applyAlignment="1" applyProtection="1">
      <alignment horizontal="center"/>
      <protection locked="0"/>
    </xf>
    <xf numFmtId="0" fontId="0" fillId="4" borderId="3" xfId="0" applyFill="1" applyBorder="1" applyAlignment="1" applyProtection="1">
      <alignment horizontal="center"/>
      <protection locked="0"/>
    </xf>
    <xf numFmtId="0" fontId="0" fillId="7" borderId="2" xfId="0" applyFill="1" applyBorder="1" applyAlignment="1" applyProtection="1">
      <alignment horizontal="left"/>
      <protection hidden="1"/>
    </xf>
    <xf numFmtId="0" fontId="0" fillId="7" borderId="5" xfId="0" applyFill="1" applyBorder="1" applyAlignment="1" applyProtection="1">
      <alignment horizontal="left"/>
      <protection hidden="1"/>
    </xf>
    <xf numFmtId="0" fontId="0" fillId="7" borderId="3" xfId="0" applyFill="1" applyBorder="1" applyAlignment="1" applyProtection="1">
      <alignment horizontal="left"/>
      <protection hidden="1"/>
    </xf>
    <xf numFmtId="0" fontId="16" fillId="9" borderId="17" xfId="0" applyFont="1" applyFill="1" applyBorder="1" applyAlignment="1" applyProtection="1">
      <alignment horizontal="center" vertical="center"/>
      <protection hidden="1"/>
    </xf>
    <xf numFmtId="0" fontId="16" fillId="9" borderId="18" xfId="0" applyFont="1" applyFill="1" applyBorder="1" applyAlignment="1" applyProtection="1">
      <alignment horizontal="center" vertical="center"/>
      <protection hidden="1"/>
    </xf>
    <xf numFmtId="0" fontId="16" fillId="9" borderId="19" xfId="0" applyFont="1" applyFill="1" applyBorder="1" applyAlignment="1" applyProtection="1">
      <alignment horizontal="center" vertical="center"/>
      <protection hidden="1"/>
    </xf>
    <xf numFmtId="0" fontId="16" fillId="9" borderId="40" xfId="0" applyFont="1" applyFill="1" applyBorder="1" applyAlignment="1" applyProtection="1">
      <alignment horizontal="center" vertical="center"/>
      <protection hidden="1"/>
    </xf>
    <xf numFmtId="0" fontId="16" fillId="9" borderId="15" xfId="0" applyFont="1" applyFill="1" applyBorder="1" applyAlignment="1" applyProtection="1">
      <alignment horizontal="center" vertical="center"/>
      <protection hidden="1"/>
    </xf>
    <xf numFmtId="0" fontId="16" fillId="9" borderId="41" xfId="0" applyFont="1" applyFill="1" applyBorder="1" applyAlignment="1" applyProtection="1">
      <alignment horizontal="center" vertical="center"/>
      <protection hidden="1"/>
    </xf>
    <xf numFmtId="0" fontId="12" fillId="2" borderId="2" xfId="0" applyFont="1" applyFill="1" applyBorder="1" applyAlignment="1" applyProtection="1">
      <alignment horizontal="left"/>
      <protection hidden="1"/>
    </xf>
    <xf numFmtId="0" fontId="12" fillId="2" borderId="5" xfId="0" applyFont="1" applyFill="1" applyBorder="1" applyAlignment="1" applyProtection="1">
      <alignment horizontal="left"/>
      <protection hidden="1"/>
    </xf>
    <xf numFmtId="0" fontId="12" fillId="2" borderId="3" xfId="0" applyFont="1" applyFill="1" applyBorder="1" applyAlignment="1" applyProtection="1">
      <alignment horizontal="left"/>
      <protection hidden="1"/>
    </xf>
    <xf numFmtId="0" fontId="16" fillId="9" borderId="28" xfId="0" applyFont="1" applyFill="1" applyBorder="1" applyAlignment="1" applyProtection="1">
      <alignment horizontal="center" vertical="center"/>
      <protection hidden="1"/>
    </xf>
    <xf numFmtId="0" fontId="16" fillId="9" borderId="0" xfId="0" applyFont="1" applyFill="1" applyAlignment="1" applyProtection="1">
      <alignment horizontal="center" vertical="center"/>
      <protection hidden="1"/>
    </xf>
    <xf numFmtId="0" fontId="16" fillId="9" borderId="29" xfId="0" applyFont="1" applyFill="1" applyBorder="1" applyAlignment="1" applyProtection="1">
      <alignment horizontal="center" vertical="center"/>
      <protection hidden="1"/>
    </xf>
    <xf numFmtId="0" fontId="0" fillId="0" borderId="2" xfId="0" applyBorder="1" applyAlignment="1" applyProtection="1">
      <alignment horizontal="center" vertical="center"/>
      <protection hidden="1"/>
    </xf>
    <xf numFmtId="0" fontId="0" fillId="0" borderId="5" xfId="0" applyBorder="1" applyAlignment="1" applyProtection="1">
      <alignment horizontal="center" vertical="center"/>
      <protection hidden="1"/>
    </xf>
    <xf numFmtId="0" fontId="0" fillId="0" borderId="3" xfId="0" applyBorder="1" applyAlignment="1" applyProtection="1">
      <alignment horizontal="center" vertical="center"/>
      <protection hidden="1"/>
    </xf>
    <xf numFmtId="0" fontId="15" fillId="9" borderId="18" xfId="0" applyFont="1" applyFill="1" applyBorder="1" applyAlignment="1" applyProtection="1">
      <alignment horizontal="center" vertical="center"/>
      <protection hidden="1"/>
    </xf>
    <xf numFmtId="0" fontId="15" fillId="9" borderId="19" xfId="0" applyFont="1" applyFill="1" applyBorder="1" applyAlignment="1" applyProtection="1">
      <alignment horizontal="center" vertical="center"/>
      <protection hidden="1"/>
    </xf>
    <xf numFmtId="0" fontId="15" fillId="9" borderId="40" xfId="0" applyFont="1" applyFill="1" applyBorder="1" applyAlignment="1" applyProtection="1">
      <alignment horizontal="center" vertical="center"/>
      <protection hidden="1"/>
    </xf>
    <xf numFmtId="0" fontId="15" fillId="9" borderId="15" xfId="0" applyFont="1" applyFill="1" applyBorder="1" applyAlignment="1" applyProtection="1">
      <alignment horizontal="center" vertical="center"/>
      <protection hidden="1"/>
    </xf>
    <xf numFmtId="0" fontId="15" fillId="9" borderId="41" xfId="0" applyFont="1" applyFill="1" applyBorder="1" applyAlignment="1" applyProtection="1">
      <alignment horizontal="center" vertical="center"/>
      <protection hidden="1"/>
    </xf>
    <xf numFmtId="164" fontId="3" fillId="0" borderId="63" xfId="0" applyNumberFormat="1" applyFont="1" applyBorder="1" applyAlignment="1" applyProtection="1">
      <alignment horizontal="right" indent="1"/>
      <protection hidden="1"/>
    </xf>
    <xf numFmtId="164" fontId="3" fillId="0" borderId="27" xfId="0" applyNumberFormat="1" applyFont="1" applyBorder="1" applyAlignment="1" applyProtection="1">
      <alignment horizontal="right" indent="1"/>
      <protection hidden="1"/>
    </xf>
    <xf numFmtId="0" fontId="3" fillId="0" borderId="63" xfId="0" applyFont="1" applyBorder="1" applyAlignment="1" applyProtection="1">
      <alignment horizontal="right" indent="1"/>
      <protection hidden="1"/>
    </xf>
    <xf numFmtId="0" fontId="3" fillId="0" borderId="27" xfId="0" applyFont="1" applyBorder="1" applyAlignment="1" applyProtection="1">
      <alignment horizontal="right" indent="1"/>
      <protection hidden="1"/>
    </xf>
    <xf numFmtId="0" fontId="3" fillId="0" borderId="65" xfId="0" applyFont="1" applyBorder="1" applyAlignment="1" applyProtection="1">
      <alignment horizontal="right" indent="1"/>
      <protection hidden="1"/>
    </xf>
    <xf numFmtId="0" fontId="3" fillId="0" borderId="66" xfId="0" applyFont="1" applyBorder="1" applyAlignment="1" applyProtection="1">
      <alignment horizontal="right" indent="1"/>
      <protection hidden="1"/>
    </xf>
    <xf numFmtId="0" fontId="2" fillId="9" borderId="18" xfId="0" applyFont="1" applyFill="1" applyBorder="1" applyAlignment="1" applyProtection="1">
      <alignment horizontal="center" vertical="center"/>
      <protection hidden="1"/>
    </xf>
    <xf numFmtId="0" fontId="2" fillId="9" borderId="19" xfId="0" applyFont="1" applyFill="1" applyBorder="1" applyAlignment="1" applyProtection="1">
      <alignment horizontal="center" vertical="center"/>
      <protection hidden="1"/>
    </xf>
    <xf numFmtId="0" fontId="2" fillId="9" borderId="20" xfId="0" applyFont="1" applyFill="1" applyBorder="1" applyAlignment="1" applyProtection="1">
      <alignment horizontal="center" vertical="center"/>
      <protection hidden="1"/>
    </xf>
    <xf numFmtId="0" fontId="2" fillId="9" borderId="21" xfId="0" applyFont="1" applyFill="1" applyBorder="1" applyAlignment="1" applyProtection="1">
      <alignment horizontal="center" vertical="center"/>
      <protection hidden="1"/>
    </xf>
    <xf numFmtId="0" fontId="2" fillId="9" borderId="22" xfId="0" applyFont="1" applyFill="1" applyBorder="1" applyAlignment="1" applyProtection="1">
      <alignment horizontal="center" vertical="center"/>
      <protection hidden="1"/>
    </xf>
    <xf numFmtId="0" fontId="16" fillId="9" borderId="75" xfId="0" applyFont="1" applyFill="1" applyBorder="1" applyAlignment="1" applyProtection="1">
      <alignment horizontal="center" vertical="center"/>
      <protection hidden="1"/>
    </xf>
    <xf numFmtId="0" fontId="16" fillId="9" borderId="76" xfId="0" applyFont="1" applyFill="1" applyBorder="1" applyAlignment="1" applyProtection="1">
      <alignment horizontal="center" vertical="center"/>
      <protection hidden="1"/>
    </xf>
    <xf numFmtId="0" fontId="16" fillId="9" borderId="77" xfId="0" applyFont="1" applyFill="1" applyBorder="1" applyAlignment="1" applyProtection="1">
      <alignment horizontal="center" vertical="center"/>
      <protection hidden="1"/>
    </xf>
    <xf numFmtId="0" fontId="16" fillId="9" borderId="78" xfId="0" applyFont="1" applyFill="1" applyBorder="1" applyAlignment="1" applyProtection="1">
      <alignment horizontal="center" vertical="center"/>
      <protection hidden="1"/>
    </xf>
    <xf numFmtId="0" fontId="16" fillId="9" borderId="79" xfId="0" applyFont="1" applyFill="1" applyBorder="1" applyAlignment="1" applyProtection="1">
      <alignment horizontal="center" vertical="center"/>
      <protection hidden="1"/>
    </xf>
    <xf numFmtId="0" fontId="16" fillId="9" borderId="30" xfId="0" applyFont="1" applyFill="1" applyBorder="1" applyAlignment="1" applyProtection="1">
      <alignment horizontal="center" vertical="center"/>
      <protection hidden="1"/>
    </xf>
    <xf numFmtId="0" fontId="16" fillId="9" borderId="31" xfId="0" applyFont="1" applyFill="1" applyBorder="1" applyAlignment="1" applyProtection="1">
      <alignment horizontal="center" vertical="center"/>
      <protection hidden="1"/>
    </xf>
    <xf numFmtId="0" fontId="16" fillId="9" borderId="32" xfId="0" applyFont="1" applyFill="1" applyBorder="1" applyAlignment="1" applyProtection="1">
      <alignment horizontal="center" vertical="center"/>
      <protection hidden="1"/>
    </xf>
    <xf numFmtId="0" fontId="16" fillId="9" borderId="69" xfId="0" applyFont="1" applyFill="1" applyBorder="1" applyAlignment="1" applyProtection="1">
      <alignment horizontal="center" vertical="center"/>
      <protection hidden="1"/>
    </xf>
    <xf numFmtId="0" fontId="16" fillId="9" borderId="26" xfId="0" applyFont="1" applyFill="1" applyBorder="1" applyAlignment="1" applyProtection="1">
      <alignment horizontal="center" vertical="center"/>
      <protection hidden="1"/>
    </xf>
    <xf numFmtId="0" fontId="16" fillId="9" borderId="70" xfId="0" applyFont="1" applyFill="1" applyBorder="1" applyAlignment="1" applyProtection="1">
      <alignment horizontal="center" vertical="center"/>
      <protection hidden="1"/>
    </xf>
    <xf numFmtId="0" fontId="3" fillId="0" borderId="71" xfId="0" applyFont="1" applyBorder="1" applyAlignment="1" applyProtection="1">
      <alignment horizontal="right" indent="1"/>
      <protection hidden="1"/>
    </xf>
    <xf numFmtId="0" fontId="3" fillId="0" borderId="72" xfId="0" applyFont="1" applyBorder="1" applyAlignment="1" applyProtection="1">
      <alignment horizontal="right" indent="1"/>
      <protection hidden="1"/>
    </xf>
    <xf numFmtId="0" fontId="0" fillId="0" borderId="57" xfId="0" applyBorder="1" applyAlignment="1" applyProtection="1">
      <alignment horizontal="center"/>
      <protection hidden="1"/>
    </xf>
    <xf numFmtId="0" fontId="0" fillId="0" borderId="58" xfId="0" applyBorder="1" applyAlignment="1" applyProtection="1">
      <alignment horizontal="center"/>
      <protection hidden="1"/>
    </xf>
    <xf numFmtId="0" fontId="0" fillId="0" borderId="60" xfId="0" applyBorder="1" applyAlignment="1" applyProtection="1">
      <alignment horizontal="right" indent="1"/>
      <protection hidden="1"/>
    </xf>
    <xf numFmtId="0" fontId="0" fillId="0" borderId="23" xfId="0" applyBorder="1" applyAlignment="1" applyProtection="1">
      <alignment horizontal="right" indent="1"/>
      <protection hidden="1"/>
    </xf>
    <xf numFmtId="164" fontId="3" fillId="0" borderId="65" xfId="0" applyNumberFormat="1" applyFont="1" applyBorder="1" applyAlignment="1" applyProtection="1">
      <alignment horizontal="right" indent="1"/>
      <protection hidden="1"/>
    </xf>
    <xf numFmtId="164" fontId="3" fillId="0" borderId="66" xfId="0" applyNumberFormat="1" applyFont="1" applyBorder="1" applyAlignment="1" applyProtection="1">
      <alignment horizontal="right" indent="1"/>
      <protection hidden="1"/>
    </xf>
    <xf numFmtId="167" fontId="8" fillId="5" borderId="35" xfId="0" applyNumberFormat="1" applyFont="1" applyFill="1" applyBorder="1" applyAlignment="1" applyProtection="1">
      <alignment horizontal="center" vertical="center"/>
      <protection hidden="1"/>
    </xf>
    <xf numFmtId="167" fontId="8" fillId="5" borderId="45" xfId="0" applyNumberFormat="1" applyFont="1" applyFill="1" applyBorder="1" applyAlignment="1" applyProtection="1">
      <alignment horizontal="center" vertical="center"/>
      <protection hidden="1"/>
    </xf>
    <xf numFmtId="167" fontId="8" fillId="5" borderId="47" xfId="0" applyNumberFormat="1" applyFont="1" applyFill="1" applyBorder="1" applyAlignment="1" applyProtection="1">
      <alignment horizontal="center" vertical="center"/>
      <protection hidden="1"/>
    </xf>
    <xf numFmtId="165" fontId="5" fillId="2" borderId="36" xfId="0" applyNumberFormat="1" applyFont="1" applyFill="1" applyBorder="1" applyAlignment="1" applyProtection="1">
      <alignment horizontal="center" vertical="center"/>
      <protection hidden="1"/>
    </xf>
    <xf numFmtId="165" fontId="5" fillId="2" borderId="5" xfId="0" applyNumberFormat="1" applyFont="1" applyFill="1" applyBorder="1" applyAlignment="1" applyProtection="1">
      <alignment horizontal="center" vertical="center"/>
      <protection hidden="1"/>
    </xf>
    <xf numFmtId="165" fontId="5" fillId="2" borderId="3" xfId="0" applyNumberFormat="1" applyFont="1" applyFill="1" applyBorder="1" applyAlignment="1" applyProtection="1">
      <alignment horizontal="center" vertical="center"/>
      <protection hidden="1"/>
    </xf>
    <xf numFmtId="164" fontId="6" fillId="0" borderId="1" xfId="0" applyNumberFormat="1" applyFont="1" applyBorder="1" applyAlignment="1" applyProtection="1">
      <alignment horizontal="center" vertical="center"/>
      <protection hidden="1"/>
    </xf>
    <xf numFmtId="164" fontId="6" fillId="0" borderId="34" xfId="0" applyNumberFormat="1" applyFont="1" applyBorder="1" applyAlignment="1" applyProtection="1">
      <alignment horizontal="center" vertical="center"/>
      <protection hidden="1"/>
    </xf>
    <xf numFmtId="165" fontId="5" fillId="2" borderId="42" xfId="0" applyNumberFormat="1" applyFont="1" applyFill="1" applyBorder="1" applyAlignment="1" applyProtection="1">
      <alignment horizontal="center" vertical="center"/>
      <protection hidden="1"/>
    </xf>
    <xf numFmtId="0" fontId="7" fillId="0" borderId="33" xfId="0" applyFont="1" applyBorder="1" applyAlignment="1" applyProtection="1">
      <alignment horizontal="center" vertical="center" textRotation="90"/>
      <protection hidden="1"/>
    </xf>
    <xf numFmtId="167" fontId="8" fillId="5" borderId="34" xfId="0" applyNumberFormat="1" applyFont="1" applyFill="1" applyBorder="1" applyAlignment="1" applyProtection="1">
      <alignment horizontal="center" vertical="center"/>
      <protection hidden="1"/>
    </xf>
    <xf numFmtId="0" fontId="7" fillId="0" borderId="43" xfId="0" applyFont="1" applyBorder="1" applyAlignment="1" applyProtection="1">
      <alignment horizontal="center" vertical="center" textRotation="90"/>
      <protection hidden="1"/>
    </xf>
    <xf numFmtId="0" fontId="7" fillId="0" borderId="44" xfId="0" applyFont="1" applyBorder="1" applyAlignment="1" applyProtection="1">
      <alignment horizontal="center" vertical="center" textRotation="90"/>
      <protection hidden="1"/>
    </xf>
    <xf numFmtId="0" fontId="7" fillId="0" borderId="46" xfId="0" applyFont="1" applyBorder="1" applyAlignment="1" applyProtection="1">
      <alignment horizontal="center" vertical="center" textRotation="90"/>
      <protection hidden="1"/>
    </xf>
    <xf numFmtId="164" fontId="6" fillId="2" borderId="6" xfId="1" applyNumberFormat="1" applyFont="1" applyFill="1" applyBorder="1" applyAlignment="1" applyProtection="1">
      <alignment horizontal="right" vertical="center"/>
      <protection hidden="1"/>
    </xf>
    <xf numFmtId="164" fontId="6" fillId="2" borderId="7" xfId="1" applyNumberFormat="1" applyFont="1" applyFill="1" applyBorder="1" applyAlignment="1" applyProtection="1">
      <alignment horizontal="right" vertical="center"/>
      <protection hidden="1"/>
    </xf>
    <xf numFmtId="164" fontId="6" fillId="2" borderId="0" xfId="1" applyNumberFormat="1" applyFont="1" applyFill="1" applyBorder="1" applyAlignment="1" applyProtection="1">
      <alignment horizontal="right" vertical="center"/>
      <protection hidden="1"/>
    </xf>
    <xf numFmtId="164" fontId="6" fillId="2" borderId="8" xfId="1" applyNumberFormat="1" applyFont="1" applyFill="1" applyBorder="1" applyAlignment="1" applyProtection="1">
      <alignment horizontal="right" vertical="center"/>
      <protection hidden="1"/>
    </xf>
    <xf numFmtId="164" fontId="6" fillId="2" borderId="21" xfId="1" applyNumberFormat="1" applyFont="1" applyFill="1" applyBorder="1" applyAlignment="1" applyProtection="1">
      <alignment horizontal="right" vertical="center"/>
      <protection hidden="1"/>
    </xf>
    <xf numFmtId="164" fontId="6" fillId="2" borderId="48" xfId="1" applyNumberFormat="1" applyFont="1" applyFill="1" applyBorder="1" applyAlignment="1" applyProtection="1">
      <alignment horizontal="right" vertical="center"/>
      <protection hidden="1"/>
    </xf>
  </cellXfs>
  <cellStyles count="4">
    <cellStyle name="Comma" xfId="3" builtinId="3"/>
    <cellStyle name="Currency" xfId="1" builtinId="4"/>
    <cellStyle name="Normal" xfId="0" builtinId="0"/>
    <cellStyle name="Percent" xfId="2" builtinId="5"/>
  </cellStyles>
  <dxfs count="26">
    <dxf>
      <font>
        <strike val="0"/>
        <outline val="0"/>
        <shadow val="0"/>
        <u val="none"/>
        <vertAlign val="baseline"/>
        <sz val="11"/>
        <color theme="2" tint="-0.89999084444715716"/>
        <name val="Century Gothic"/>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theme="2" tint="-0.89999084444715716"/>
        <name val="Century Gothic"/>
        <family val="2"/>
        <scheme val="none"/>
      </font>
      <fill>
        <patternFill patternType="solid">
          <fgColor indexed="64"/>
          <bgColor theme="0"/>
        </patternFill>
      </fill>
      <alignment horizontal="general" vertical="bottom" textRotation="0" wrapText="0" indent="0" justifyLastLine="0" shrinkToFit="0" readingOrder="0"/>
      <border diagonalUp="0" diagonalDown="0" outline="0">
        <left style="thin">
          <color rgb="FF10294B"/>
        </left>
        <right/>
        <top style="thin">
          <color rgb="FF10294B"/>
        </top>
        <bottom style="thin">
          <color rgb="FF10294B"/>
        </bottom>
      </border>
      <protection locked="1" hidden="1"/>
    </dxf>
    <dxf>
      <font>
        <strike val="0"/>
        <outline val="0"/>
        <shadow val="0"/>
        <u val="none"/>
        <vertAlign val="baseline"/>
        <sz val="11"/>
        <color theme="2" tint="-0.89999084444715716"/>
        <name val="Century Gothic"/>
        <family val="2"/>
        <scheme val="none"/>
      </font>
      <fill>
        <patternFill patternType="solid">
          <fgColor indexed="64"/>
          <bgColor theme="0"/>
        </patternFill>
      </fill>
      <alignment horizontal="general" vertical="bottom" textRotation="0" wrapText="0" indent="0" justifyLastLine="0" shrinkToFit="0" readingOrder="0"/>
      <border diagonalUp="0" diagonalDown="0" outline="0">
        <left/>
        <right style="thin">
          <color rgb="FF10294B"/>
        </right>
        <top style="thin">
          <color rgb="FF10294B"/>
        </top>
        <bottom style="thin">
          <color rgb="FF10294B"/>
        </bottom>
      </border>
      <protection locked="1" hidden="1"/>
    </dxf>
    <dxf>
      <border>
        <top style="thin">
          <color rgb="FF10294B"/>
        </top>
      </border>
    </dxf>
    <dxf>
      <border>
        <bottom style="thin">
          <color rgb="FF10294B"/>
        </bottom>
      </border>
    </dxf>
    <dxf>
      <border diagonalUp="0" diagonalDown="0">
        <left style="thin">
          <color rgb="FF10294B"/>
        </left>
        <right style="thin">
          <color rgb="FF10294B"/>
        </right>
        <top style="thin">
          <color rgb="FF10294B"/>
        </top>
        <bottom style="thin">
          <color rgb="FF10294B"/>
        </bottom>
      </border>
    </dxf>
    <dxf>
      <font>
        <strike val="0"/>
        <outline val="0"/>
        <shadow val="0"/>
        <u val="none"/>
        <vertAlign val="baseline"/>
        <sz val="11"/>
        <color theme="2" tint="-0.89999084444715716"/>
        <name val="Century Gothic"/>
        <family val="2"/>
        <scheme val="none"/>
      </font>
    </dxf>
    <dxf>
      <font>
        <b/>
        <i val="0"/>
        <strike val="0"/>
        <condense val="0"/>
        <extend val="0"/>
        <outline val="0"/>
        <shadow val="0"/>
        <u val="none"/>
        <vertAlign val="baseline"/>
        <sz val="11"/>
        <color theme="2" tint="-0.89999084444715716"/>
        <name val="Century Gothic"/>
        <family val="2"/>
        <scheme val="none"/>
      </font>
      <fill>
        <patternFill patternType="none">
          <fgColor indexed="64"/>
          <bgColor indexed="65"/>
        </patternFill>
      </fill>
      <alignment horizontal="left" vertical="bottom" textRotation="0" wrapText="1" indent="0" justifyLastLine="0" shrinkToFit="0" readingOrder="0"/>
      <border diagonalUp="0" diagonalDown="0" outline="0">
        <left style="thin">
          <color rgb="FF10294B"/>
        </left>
        <right style="thin">
          <color rgb="FF10294B"/>
        </right>
        <top/>
        <bottom/>
      </border>
      <protection locked="1" hidden="1"/>
    </dxf>
    <dxf>
      <font>
        <b val="0"/>
        <i val="0"/>
        <strike val="0"/>
        <condense val="0"/>
        <extend val="0"/>
        <outline val="0"/>
        <shadow val="0"/>
        <u val="none"/>
        <vertAlign val="baseline"/>
        <sz val="11"/>
        <color theme="2" tint="-0.89999084444715716"/>
        <name val="Century Gothic"/>
        <family val="2"/>
        <scheme val="none"/>
      </font>
      <numFmt numFmtId="1" formatCode="0"/>
      <fill>
        <patternFill patternType="solid">
          <fgColor indexed="64"/>
          <bgColor theme="0"/>
        </patternFill>
      </fill>
      <alignment horizontal="general" vertical="bottom" textRotation="0" wrapText="0" indent="0" justifyLastLine="0" shrinkToFit="0" readingOrder="0"/>
      <border diagonalUp="0" diagonalDown="0" outline="0">
        <left style="thin">
          <color rgb="FF10294B"/>
        </left>
        <right/>
        <top style="thin">
          <color rgb="FF10294B"/>
        </top>
        <bottom style="thin">
          <color rgb="FF10294B"/>
        </bottom>
      </border>
      <protection locked="1" hidden="1"/>
    </dxf>
    <dxf>
      <font>
        <b val="0"/>
        <i val="0"/>
        <strike val="0"/>
        <condense val="0"/>
        <extend val="0"/>
        <outline val="0"/>
        <shadow val="0"/>
        <u val="none"/>
        <vertAlign val="baseline"/>
        <sz val="11"/>
        <color theme="2" tint="-0.89999084444715716"/>
        <name val="Century Gothic"/>
        <family val="2"/>
        <scheme val="none"/>
      </font>
      <numFmt numFmtId="1" formatCode="0"/>
      <fill>
        <patternFill patternType="solid">
          <fgColor indexed="64"/>
          <bgColor theme="0"/>
        </patternFill>
      </fill>
      <alignment horizontal="general" vertical="bottom" textRotation="0" wrapText="0" indent="0" justifyLastLine="0" shrinkToFit="0" readingOrder="0"/>
      <border diagonalUp="0" diagonalDown="0" outline="0">
        <left style="thin">
          <color rgb="FF10294B"/>
        </left>
        <right style="thin">
          <color rgb="FF10294B"/>
        </right>
        <top style="thin">
          <color rgb="FF10294B"/>
        </top>
        <bottom style="thin">
          <color rgb="FF10294B"/>
        </bottom>
      </border>
      <protection locked="1" hidden="1"/>
    </dxf>
    <dxf>
      <font>
        <b val="0"/>
        <i val="0"/>
        <strike val="0"/>
        <condense val="0"/>
        <extend val="0"/>
        <outline val="0"/>
        <shadow val="0"/>
        <u val="none"/>
        <vertAlign val="baseline"/>
        <sz val="11"/>
        <color theme="2" tint="-0.89999084444715716"/>
        <name val="Century Gothic"/>
        <family val="2"/>
        <scheme val="none"/>
      </font>
      <numFmt numFmtId="1" formatCode="0"/>
      <fill>
        <patternFill patternType="solid">
          <fgColor indexed="64"/>
          <bgColor theme="0"/>
        </patternFill>
      </fill>
      <alignment horizontal="general" vertical="bottom" textRotation="0" wrapText="0" indent="0" justifyLastLine="0" shrinkToFit="0" readingOrder="0"/>
      <border diagonalUp="0" diagonalDown="0" outline="0">
        <left style="thin">
          <color rgb="FF10294B"/>
        </left>
        <right style="thin">
          <color rgb="FF10294B"/>
        </right>
        <top style="thin">
          <color rgb="FF10294B"/>
        </top>
        <bottom style="thin">
          <color rgb="FF10294B"/>
        </bottom>
      </border>
      <protection locked="1" hidden="1"/>
    </dxf>
    <dxf>
      <font>
        <b val="0"/>
        <i val="0"/>
        <strike val="0"/>
        <condense val="0"/>
        <extend val="0"/>
        <outline val="0"/>
        <shadow val="0"/>
        <u val="none"/>
        <vertAlign val="baseline"/>
        <sz val="11"/>
        <color theme="2" tint="-0.89999084444715716"/>
        <name val="Century Gothic"/>
        <family val="2"/>
        <scheme val="none"/>
      </font>
      <numFmt numFmtId="1" formatCode="0"/>
      <fill>
        <patternFill patternType="solid">
          <fgColor indexed="64"/>
          <bgColor theme="0"/>
        </patternFill>
      </fill>
      <alignment horizontal="general" vertical="bottom" textRotation="0" wrapText="0" indent="0" justifyLastLine="0" shrinkToFit="0" readingOrder="0"/>
      <border diagonalUp="0" diagonalDown="0" outline="0">
        <left style="thin">
          <color rgb="FF10294B"/>
        </left>
        <right style="thin">
          <color rgb="FF10294B"/>
        </right>
        <top style="thin">
          <color rgb="FF10294B"/>
        </top>
        <bottom style="thin">
          <color rgb="FF10294B"/>
        </bottom>
      </border>
      <protection locked="1" hidden="1"/>
    </dxf>
    <dxf>
      <font>
        <b val="0"/>
        <i val="0"/>
        <strike val="0"/>
        <condense val="0"/>
        <extend val="0"/>
        <outline val="0"/>
        <shadow val="0"/>
        <u val="none"/>
        <vertAlign val="baseline"/>
        <sz val="11"/>
        <color theme="2" tint="-0.89999084444715716"/>
        <name val="Century Gothic"/>
        <family val="2"/>
        <scheme val="none"/>
      </font>
      <numFmt numFmtId="1" formatCode="0"/>
      <fill>
        <patternFill patternType="solid">
          <fgColor indexed="64"/>
          <bgColor theme="0"/>
        </patternFill>
      </fill>
      <alignment horizontal="general" vertical="bottom" textRotation="0" wrapText="0" indent="0" justifyLastLine="0" shrinkToFit="0" readingOrder="0"/>
      <border diagonalUp="0" diagonalDown="0" outline="0">
        <left style="thin">
          <color rgb="FF10294B"/>
        </left>
        <right style="thin">
          <color rgb="FF10294B"/>
        </right>
        <top style="thin">
          <color rgb="FF10294B"/>
        </top>
        <bottom style="thin">
          <color rgb="FF10294B"/>
        </bottom>
      </border>
      <protection locked="1" hidden="1"/>
    </dxf>
    <dxf>
      <font>
        <b val="0"/>
        <i val="0"/>
        <strike val="0"/>
        <condense val="0"/>
        <extend val="0"/>
        <outline val="0"/>
        <shadow val="0"/>
        <u val="none"/>
        <vertAlign val="baseline"/>
        <sz val="11"/>
        <color theme="2" tint="-0.89999084444715716"/>
        <name val="Century Gothic"/>
        <family val="2"/>
        <scheme val="none"/>
      </font>
      <numFmt numFmtId="166" formatCode="_(&quot;$&quot;* #,##0_);_(&quot;$&quot;* \(#,##0\);_(&quot;$&quot;* &quot;-&quot;??_);_(@_)"/>
      <fill>
        <patternFill patternType="solid">
          <fgColor indexed="64"/>
          <bgColor theme="0"/>
        </patternFill>
      </fill>
      <alignment horizontal="general" vertical="bottom" textRotation="0" wrapText="0" indent="0" justifyLastLine="0" shrinkToFit="0" readingOrder="0"/>
      <border diagonalUp="0" diagonalDown="0" outline="0">
        <left style="thin">
          <color rgb="FF10294B"/>
        </left>
        <right style="thin">
          <color rgb="FF10294B"/>
        </right>
        <top style="thin">
          <color rgb="FF10294B"/>
        </top>
        <bottom style="thin">
          <color rgb="FF10294B"/>
        </bottom>
      </border>
      <protection locked="1" hidden="1"/>
    </dxf>
    <dxf>
      <font>
        <b val="0"/>
        <i val="0"/>
        <strike val="0"/>
        <condense val="0"/>
        <extend val="0"/>
        <outline val="0"/>
        <shadow val="0"/>
        <u val="none"/>
        <vertAlign val="baseline"/>
        <sz val="11"/>
        <color theme="2" tint="-0.89999084444715716"/>
        <name val="Century Gothic"/>
        <family val="2"/>
        <scheme val="none"/>
      </font>
      <numFmt numFmtId="166" formatCode="_(&quot;$&quot;* #,##0_);_(&quot;$&quot;* \(#,##0\);_(&quot;$&quot;* &quot;-&quot;??_);_(@_)"/>
      <fill>
        <patternFill patternType="solid">
          <fgColor indexed="64"/>
          <bgColor theme="0"/>
        </patternFill>
      </fill>
      <alignment horizontal="general" vertical="bottom" textRotation="0" wrapText="0" indent="0" justifyLastLine="0" shrinkToFit="0" readingOrder="0"/>
      <border diagonalUp="0" diagonalDown="0" outline="0">
        <left style="thin">
          <color rgb="FF10294B"/>
        </left>
        <right style="thin">
          <color rgb="FF10294B"/>
        </right>
        <top style="thin">
          <color rgb="FF10294B"/>
        </top>
        <bottom style="thin">
          <color rgb="FF10294B"/>
        </bottom>
      </border>
      <protection locked="1" hidden="1"/>
    </dxf>
    <dxf>
      <font>
        <b val="0"/>
        <i val="0"/>
        <strike val="0"/>
        <condense val="0"/>
        <extend val="0"/>
        <outline val="0"/>
        <shadow val="0"/>
        <u val="none"/>
        <vertAlign val="baseline"/>
        <sz val="11"/>
        <color theme="2" tint="-0.89999084444715716"/>
        <name val="Century Gothic"/>
        <family val="2"/>
        <scheme val="none"/>
      </font>
      <numFmt numFmtId="166" formatCode="_(&quot;$&quot;* #,##0_);_(&quot;$&quot;* \(#,##0\);_(&quot;$&quot;* &quot;-&quot;??_);_(@_)"/>
      <fill>
        <patternFill patternType="solid">
          <fgColor indexed="64"/>
          <bgColor theme="0"/>
        </patternFill>
      </fill>
      <alignment horizontal="general" vertical="bottom" textRotation="0" wrapText="0" indent="0" justifyLastLine="0" shrinkToFit="0" readingOrder="0"/>
      <border diagonalUp="0" diagonalDown="0" outline="0">
        <left style="thin">
          <color rgb="FF10294B"/>
        </left>
        <right style="thin">
          <color rgb="FF10294B"/>
        </right>
        <top style="thin">
          <color rgb="FF10294B"/>
        </top>
        <bottom style="thin">
          <color rgb="FF10294B"/>
        </bottom>
      </border>
      <protection locked="1" hidden="1"/>
    </dxf>
    <dxf>
      <font>
        <b val="0"/>
        <i val="0"/>
        <strike val="0"/>
        <condense val="0"/>
        <extend val="0"/>
        <outline val="0"/>
        <shadow val="0"/>
        <u val="none"/>
        <vertAlign val="baseline"/>
        <sz val="11"/>
        <color theme="2" tint="-0.89999084444715716"/>
        <name val="Century Gothic"/>
        <family val="2"/>
        <scheme val="none"/>
      </font>
      <numFmt numFmtId="166" formatCode="_(&quot;$&quot;* #,##0_);_(&quot;$&quot;* \(#,##0\);_(&quot;$&quot;* &quot;-&quot;??_);_(@_)"/>
      <fill>
        <patternFill patternType="solid">
          <fgColor indexed="64"/>
          <bgColor theme="0"/>
        </patternFill>
      </fill>
      <alignment horizontal="general" vertical="bottom" textRotation="0" wrapText="0" indent="0" justifyLastLine="0" shrinkToFit="0" readingOrder="0"/>
      <border diagonalUp="0" diagonalDown="0" outline="0">
        <left style="thin">
          <color rgb="FF10294B"/>
        </left>
        <right style="thin">
          <color rgb="FF10294B"/>
        </right>
        <top style="thin">
          <color rgb="FF10294B"/>
        </top>
        <bottom style="thin">
          <color rgb="FF10294B"/>
        </bottom>
      </border>
      <protection locked="1" hidden="1"/>
    </dxf>
    <dxf>
      <font>
        <b val="0"/>
        <i val="0"/>
        <strike val="0"/>
        <condense val="0"/>
        <extend val="0"/>
        <outline val="0"/>
        <shadow val="0"/>
        <u val="none"/>
        <vertAlign val="baseline"/>
        <sz val="11"/>
        <color theme="2" tint="-0.89999084444715716"/>
        <name val="Century Gothic"/>
        <family val="2"/>
        <scheme val="none"/>
      </font>
      <numFmt numFmtId="166" formatCode="_(&quot;$&quot;* #,##0_);_(&quot;$&quot;* \(#,##0\);_(&quot;$&quot;* &quot;-&quot;??_);_(@_)"/>
      <fill>
        <patternFill patternType="solid">
          <fgColor indexed="64"/>
          <bgColor theme="0"/>
        </patternFill>
      </fill>
      <alignment horizontal="general" vertical="bottom" textRotation="0" wrapText="0" indent="0" justifyLastLine="0" shrinkToFit="0" readingOrder="0"/>
      <border diagonalUp="0" diagonalDown="0" outline="0">
        <left style="thin">
          <color rgb="FF10294B"/>
        </left>
        <right style="thin">
          <color rgb="FF10294B"/>
        </right>
        <top style="thin">
          <color rgb="FF10294B"/>
        </top>
        <bottom style="thin">
          <color rgb="FF10294B"/>
        </bottom>
      </border>
      <protection locked="1" hidden="1"/>
    </dxf>
    <dxf>
      <font>
        <b val="0"/>
        <i val="0"/>
        <strike val="0"/>
        <condense val="0"/>
        <extend val="0"/>
        <outline val="0"/>
        <shadow val="0"/>
        <u val="none"/>
        <vertAlign val="baseline"/>
        <sz val="11"/>
        <color theme="2" tint="-0.89999084444715716"/>
        <name val="Century Gothic"/>
        <family val="2"/>
        <scheme val="none"/>
      </font>
      <numFmt numFmtId="166" formatCode="_(&quot;$&quot;* #,##0_);_(&quot;$&quot;* \(#,##0\);_(&quot;$&quot;* &quot;-&quot;??_);_(@_)"/>
      <fill>
        <patternFill patternType="solid">
          <fgColor indexed="64"/>
          <bgColor theme="0"/>
        </patternFill>
      </fill>
      <alignment horizontal="left" vertical="bottom" textRotation="0" wrapText="0" indent="0" justifyLastLine="0" shrinkToFit="0" readingOrder="0"/>
      <border diagonalUp="0" diagonalDown="0" outline="0">
        <left style="thin">
          <color rgb="FF10294B"/>
        </left>
        <right style="thin">
          <color rgb="FF10294B"/>
        </right>
        <top style="thin">
          <color rgb="FF10294B"/>
        </top>
        <bottom style="thin">
          <color rgb="FF10294B"/>
        </bottom>
      </border>
      <protection locked="1" hidden="1"/>
    </dxf>
    <dxf>
      <font>
        <strike val="0"/>
        <outline val="0"/>
        <shadow val="0"/>
        <u val="none"/>
        <vertAlign val="baseline"/>
        <sz val="11"/>
        <color theme="2" tint="-0.89999084444715716"/>
        <name val="Century Gothic"/>
        <family val="2"/>
        <scheme val="none"/>
      </font>
      <numFmt numFmtId="166" formatCode="_(&quot;$&quot;* #,##0_);_(&quot;$&quot;* \(#,##0\);_(&quot;$&quot;* &quot;-&quot;??_);_(@_)"/>
      <fill>
        <patternFill patternType="solid">
          <fgColor indexed="64"/>
          <bgColor theme="0"/>
        </patternFill>
      </fill>
      <alignment horizontal="general" vertical="bottom" textRotation="0" wrapText="0" indent="0" justifyLastLine="0" shrinkToFit="0" readingOrder="0"/>
      <border diagonalUp="0" diagonalDown="0" outline="0">
        <left style="thin">
          <color rgb="FF10294B"/>
        </left>
        <right style="thin">
          <color rgb="FF10294B"/>
        </right>
        <top style="thin">
          <color rgb="FF10294B"/>
        </top>
        <bottom style="thin">
          <color rgb="FF10294B"/>
        </bottom>
      </border>
      <protection locked="1" hidden="1"/>
    </dxf>
    <dxf>
      <font>
        <strike val="0"/>
        <outline val="0"/>
        <shadow val="0"/>
        <u val="none"/>
        <vertAlign val="baseline"/>
        <sz val="11"/>
        <color theme="2" tint="-0.89999084444715716"/>
        <name val="Century Gothic"/>
        <family val="2"/>
        <scheme val="none"/>
      </font>
      <fill>
        <patternFill patternType="solid">
          <fgColor indexed="64"/>
          <bgColor theme="0"/>
        </patternFill>
      </fill>
      <alignment horizontal="general" vertical="bottom" textRotation="0" wrapText="0" indent="0" justifyLastLine="0" shrinkToFit="0" readingOrder="0"/>
      <border diagonalUp="0" diagonalDown="0" outline="0">
        <left/>
        <right style="thin">
          <color rgb="FF10294B"/>
        </right>
        <top style="thin">
          <color rgb="FF10294B"/>
        </top>
        <bottom style="thin">
          <color rgb="FF10294B"/>
        </bottom>
      </border>
      <protection locked="1" hidden="1"/>
    </dxf>
    <dxf>
      <border>
        <top style="thin">
          <color rgb="FF10294B"/>
        </top>
      </border>
    </dxf>
    <dxf>
      <border>
        <bottom style="thin">
          <color rgb="FF10294B"/>
        </bottom>
      </border>
    </dxf>
    <dxf>
      <border diagonalUp="0" diagonalDown="0">
        <left style="thin">
          <color rgb="FF10294B"/>
        </left>
        <right style="thin">
          <color rgb="FF10294B"/>
        </right>
        <top style="thin">
          <color rgb="FF10294B"/>
        </top>
        <bottom style="thin">
          <color rgb="FF10294B"/>
        </bottom>
      </border>
    </dxf>
    <dxf>
      <font>
        <b val="0"/>
        <i val="0"/>
        <strike val="0"/>
        <condense val="0"/>
        <extend val="0"/>
        <outline val="0"/>
        <shadow val="0"/>
        <u val="none"/>
        <vertAlign val="baseline"/>
        <sz val="11"/>
        <color theme="2" tint="-0.89999084444715716"/>
        <name val="Century Gothic"/>
        <family val="2"/>
        <scheme val="none"/>
      </font>
      <fill>
        <patternFill patternType="solid">
          <fgColor indexed="64"/>
          <bgColor theme="0"/>
        </patternFill>
      </fill>
      <alignment horizontal="general" vertical="bottom" textRotation="0" wrapText="0" indent="0" justifyLastLine="0" shrinkToFit="0" readingOrder="0"/>
      <protection locked="1" hidden="1"/>
    </dxf>
    <dxf>
      <font>
        <b/>
        <i val="0"/>
        <strike val="0"/>
        <condense val="0"/>
        <extend val="0"/>
        <outline val="0"/>
        <shadow val="0"/>
        <u val="none"/>
        <vertAlign val="baseline"/>
        <sz val="11"/>
        <color theme="2" tint="-0.89999084444715716"/>
        <name val="Century Gothic"/>
        <family val="2"/>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rgb="FF10294B"/>
        </left>
        <right style="thin">
          <color rgb="FF10294B"/>
        </right>
        <top/>
        <bottom/>
      </border>
      <protection locked="1" hidden="1"/>
    </dxf>
  </dxfs>
  <tableStyles count="0" defaultTableStyle="TableStyleMedium2" defaultPivotStyle="PivotStyleLight16"/>
  <colors>
    <mruColors>
      <color rgb="FF1029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30-Year Total Project Cost</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lineChart>
        <c:grouping val="standard"/>
        <c:varyColors val="0"/>
        <c:ser>
          <c:idx val="0"/>
          <c:order val="0"/>
          <c:tx>
            <c:strRef>
              <c:f>'5. SUMMARY'!$D$13</c:f>
              <c:strCache>
                <c:ptCount val="1"/>
                <c:pt idx="0">
                  <c:v>User-entered Option 1</c:v>
                </c:pt>
              </c:strCache>
            </c:strRef>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f>'30 YR'!$B$9:$B$39</c:f>
              <c:numCache>
                <c:formatCode>General</c:formatCod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numCache>
            </c:numRef>
          </c:cat>
          <c:val>
            <c:numRef>
              <c:f>'30 YR'!$D$9:$D$39</c:f>
              <c:numCache>
                <c:formatCode>"$"#,##0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#N/A</c:v>
                </c:pt>
                <c:pt idx="26">
                  <c:v>#N/A</c:v>
                </c:pt>
                <c:pt idx="27">
                  <c:v>#N/A</c:v>
                </c:pt>
                <c:pt idx="28">
                  <c:v>#N/A</c:v>
                </c:pt>
                <c:pt idx="29">
                  <c:v>#N/A</c:v>
                </c:pt>
                <c:pt idx="30">
                  <c:v>#N/A</c:v>
                </c:pt>
              </c:numCache>
            </c:numRef>
          </c:val>
          <c:smooth val="0"/>
          <c:extLst>
            <c:ext xmlns:c16="http://schemas.microsoft.com/office/drawing/2014/chart" uri="{C3380CC4-5D6E-409C-BE32-E72D297353CC}">
              <c16:uniqueId val="{00000001-C1C9-4CC3-BD87-B896C4DF2DF5}"/>
            </c:ext>
          </c:extLst>
        </c:ser>
        <c:ser>
          <c:idx val="1"/>
          <c:order val="1"/>
          <c:tx>
            <c:strRef>
              <c:f>'5. SUMMARY'!$E$13</c:f>
              <c:strCache>
                <c:ptCount val="1"/>
                <c:pt idx="0">
                  <c:v>User-entered Option 2</c:v>
                </c:pt>
              </c:strCache>
            </c:strRef>
          </c:tx>
          <c:spPr>
            <a:ln w="34925" cap="rnd">
              <a:solidFill>
                <a:schemeClr val="accent5"/>
              </a:solidFill>
              <a:round/>
            </a:ln>
            <a:effectLst>
              <a:outerShdw blurRad="57150" dist="19050" dir="5400000" algn="ctr" rotWithShape="0">
                <a:srgbClr val="000000">
                  <a:alpha val="63000"/>
                </a:srgbClr>
              </a:outerShdw>
            </a:effectLst>
          </c:spPr>
          <c:marker>
            <c:symbol val="none"/>
          </c:marker>
          <c:cat>
            <c:numRef>
              <c:f>'30 YR'!$B$9:$B$39</c:f>
              <c:numCache>
                <c:formatCode>General</c:formatCod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numCache>
            </c:numRef>
          </c:cat>
          <c:val>
            <c:numRef>
              <c:f>'30 YR'!$H$9:$H$39</c:f>
              <c:numCache>
                <c:formatCode>"$"#,##0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#N/A</c:v>
                </c:pt>
                <c:pt idx="26">
                  <c:v>#N/A</c:v>
                </c:pt>
                <c:pt idx="27">
                  <c:v>#N/A</c:v>
                </c:pt>
                <c:pt idx="28">
                  <c:v>#N/A</c:v>
                </c:pt>
                <c:pt idx="29">
                  <c:v>#N/A</c:v>
                </c:pt>
                <c:pt idx="30">
                  <c:v>#N/A</c:v>
                </c:pt>
              </c:numCache>
            </c:numRef>
          </c:val>
          <c:smooth val="0"/>
          <c:extLst>
            <c:ext xmlns:c16="http://schemas.microsoft.com/office/drawing/2014/chart" uri="{C3380CC4-5D6E-409C-BE32-E72D297353CC}">
              <c16:uniqueId val="{00000002-C1C9-4CC3-BD87-B896C4DF2DF5}"/>
            </c:ext>
          </c:extLst>
        </c:ser>
        <c:ser>
          <c:idx val="2"/>
          <c:order val="2"/>
          <c:tx>
            <c:strRef>
              <c:f>'5. SUMMARY'!$F$13</c:f>
              <c:strCache>
                <c:ptCount val="1"/>
                <c:pt idx="0">
                  <c:v>User-entered Option 3</c:v>
                </c:pt>
              </c:strCache>
            </c:strRef>
          </c:tx>
          <c:spPr>
            <a:ln w="34925" cap="rnd">
              <a:solidFill>
                <a:srgbClr val="00B050"/>
              </a:solidFill>
              <a:round/>
            </a:ln>
            <a:effectLst>
              <a:outerShdw blurRad="57150" dist="19050" dir="5400000" algn="ctr" rotWithShape="0">
                <a:srgbClr val="000000">
                  <a:alpha val="63000"/>
                </a:srgbClr>
              </a:outerShdw>
            </a:effectLst>
          </c:spPr>
          <c:marker>
            <c:symbol val="none"/>
          </c:marker>
          <c:cat>
            <c:numRef>
              <c:f>'30 YR'!$B$9:$B$39</c:f>
              <c:numCache>
                <c:formatCode>General</c:formatCod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numCache>
            </c:numRef>
          </c:cat>
          <c:val>
            <c:numRef>
              <c:f>'30 YR'!$L$9:$L$39</c:f>
              <c:numCache>
                <c:formatCode>"$"#,##0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#N/A</c:v>
                </c:pt>
                <c:pt idx="26">
                  <c:v>#N/A</c:v>
                </c:pt>
                <c:pt idx="27">
                  <c:v>#N/A</c:v>
                </c:pt>
                <c:pt idx="28">
                  <c:v>#N/A</c:v>
                </c:pt>
                <c:pt idx="29">
                  <c:v>#N/A</c:v>
                </c:pt>
                <c:pt idx="30">
                  <c:v>#N/A</c:v>
                </c:pt>
              </c:numCache>
            </c:numRef>
          </c:val>
          <c:smooth val="0"/>
          <c:extLst>
            <c:ext xmlns:c16="http://schemas.microsoft.com/office/drawing/2014/chart" uri="{C3380CC4-5D6E-409C-BE32-E72D297353CC}">
              <c16:uniqueId val="{00000003-C1C9-4CC3-BD87-B896C4DF2DF5}"/>
            </c:ext>
          </c:extLst>
        </c:ser>
        <c:dLbls>
          <c:showLegendKey val="0"/>
          <c:showVal val="0"/>
          <c:showCatName val="0"/>
          <c:showSerName val="0"/>
          <c:showPercent val="0"/>
          <c:showBubbleSize val="0"/>
        </c:dLbls>
        <c:smooth val="0"/>
        <c:axId val="886845248"/>
        <c:axId val="886847216"/>
      </c:lineChart>
      <c:catAx>
        <c:axId val="886845248"/>
        <c:scaling>
          <c:orientation val="minMax"/>
        </c:scaling>
        <c:delete val="0"/>
        <c:axPos val="b"/>
        <c:title>
          <c:tx>
            <c:rich>
              <a:bodyPr rot="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r>
                  <a:rPr lang="en-US"/>
                  <a:t>Years</a:t>
                </a:r>
              </a:p>
            </c:rich>
          </c:tx>
          <c:overlay val="0"/>
          <c:spPr>
            <a:noFill/>
            <a:ln>
              <a:noFill/>
            </a:ln>
            <a:effectLst/>
          </c:spPr>
          <c:txPr>
            <a:bodyPr rot="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lt1">
                <a:lumMod val="95000"/>
                <a:alpha val="10000"/>
              </a:schemeClr>
            </a:solidFill>
            <a:round/>
          </a:ln>
          <a:effectLst/>
        </c:spPr>
        <c:txPr>
          <a:bodyPr rot="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886847216"/>
        <c:crosses val="autoZero"/>
        <c:auto val="1"/>
        <c:lblAlgn val="ctr"/>
        <c:lblOffset val="100"/>
        <c:tickLblSkip val="1"/>
        <c:noMultiLvlLbl val="0"/>
      </c:catAx>
      <c:valAx>
        <c:axId val="886847216"/>
        <c:scaling>
          <c:orientation val="minMax"/>
        </c:scaling>
        <c:delete val="0"/>
        <c:axPos val="l"/>
        <c:majorGridlines>
          <c:spPr>
            <a:ln w="9525" cap="flat" cmpd="sng" algn="ctr">
              <a:solidFill>
                <a:schemeClr val="lt1">
                  <a:lumMod val="95000"/>
                  <a:alpha val="10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886845248"/>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Installation Cost by</a:t>
            </a:r>
            <a:r>
              <a:rPr lang="en-US" baseline="0"/>
              <a:t> Option</a:t>
            </a:r>
            <a:endParaRPr lang="en-US"/>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barChart>
        <c:barDir val="col"/>
        <c:grouping val="clustered"/>
        <c:varyColors val="0"/>
        <c:ser>
          <c:idx val="0"/>
          <c:order val="0"/>
          <c:tx>
            <c:strRef>
              <c:f>'5. SUMMARY'!$B$16</c:f>
              <c:strCache>
                <c:ptCount val="1"/>
                <c:pt idx="0">
                  <c:v>Total Installation Cost</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'5. SUMMARY'!$D$13:$F$13</c:f>
              <c:strCache>
                <c:ptCount val="3"/>
                <c:pt idx="0">
                  <c:v>User-entered Option 1</c:v>
                </c:pt>
                <c:pt idx="1">
                  <c:v>User-entered Option 2</c:v>
                </c:pt>
                <c:pt idx="2">
                  <c:v>User-entered Option 3</c:v>
                </c:pt>
              </c:strCache>
            </c:strRef>
          </c:cat>
          <c:val>
            <c:numRef>
              <c:f>'5. SUMMARY'!$D$16:$F$16</c:f>
              <c:numCache>
                <c:formatCode>"$"#,##0</c:formatCode>
                <c:ptCount val="3"/>
                <c:pt idx="0">
                  <c:v>0</c:v>
                </c:pt>
                <c:pt idx="1">
                  <c:v>0</c:v>
                </c:pt>
                <c:pt idx="2">
                  <c:v>0</c:v>
                </c:pt>
              </c:numCache>
            </c:numRef>
          </c:val>
          <c:extLst>
            <c:ext xmlns:c16="http://schemas.microsoft.com/office/drawing/2014/chart" uri="{C3380CC4-5D6E-409C-BE32-E72D297353CC}">
              <c16:uniqueId val="{00000000-F074-4C38-A533-E67E862C580A}"/>
            </c:ext>
          </c:extLst>
        </c:ser>
        <c:dLbls>
          <c:showLegendKey val="0"/>
          <c:showVal val="0"/>
          <c:showCatName val="0"/>
          <c:showSerName val="0"/>
          <c:showPercent val="0"/>
          <c:showBubbleSize val="0"/>
        </c:dLbls>
        <c:gapWidth val="100"/>
        <c:overlap val="-24"/>
        <c:axId val="260378975"/>
        <c:axId val="260366079"/>
      </c:barChart>
      <c:catAx>
        <c:axId val="260378975"/>
        <c:scaling>
          <c:orientation val="minMax"/>
        </c:scaling>
        <c:delete val="0"/>
        <c:axPos val="b"/>
        <c:title>
          <c:tx>
            <c:rich>
              <a:bodyPr rot="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r>
                  <a:rPr lang="en-US"/>
                  <a:t>OPTION</a:t>
                </a:r>
              </a:p>
            </c:rich>
          </c:tx>
          <c:layout>
            <c:manualLayout>
              <c:xMode val="edge"/>
              <c:yMode val="edge"/>
              <c:x val="0.51146390128966535"/>
              <c:y val="0.8937920803377839"/>
            </c:manualLayout>
          </c:layout>
          <c:overlay val="0"/>
          <c:spPr>
            <a:noFill/>
            <a:ln>
              <a:noFill/>
            </a:ln>
            <a:effectLst/>
          </c:spPr>
          <c:txPr>
            <a:bodyPr rot="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endParaRPr lang="en-US"/>
            </a:p>
          </c:txPr>
        </c:title>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260366079"/>
        <c:crosses val="autoZero"/>
        <c:auto val="1"/>
        <c:lblAlgn val="ctr"/>
        <c:lblOffset val="100"/>
        <c:noMultiLvlLbl val="0"/>
      </c:catAx>
      <c:valAx>
        <c:axId val="260366079"/>
        <c:scaling>
          <c:orientation val="minMax"/>
        </c:scaling>
        <c:delete val="0"/>
        <c:axPos val="l"/>
        <c:majorGridlines>
          <c:spPr>
            <a:ln w="9525" cap="flat" cmpd="sng" algn="ctr">
              <a:solidFill>
                <a:schemeClr val="lt1">
                  <a:lumMod val="95000"/>
                  <a:alpha val="10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260378975"/>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CAPEX and OPEX Costs by Option</a:t>
            </a:r>
          </a:p>
        </c:rich>
      </c:tx>
      <c:layout>
        <c:manualLayout>
          <c:xMode val="edge"/>
          <c:yMode val="edge"/>
          <c:x val="0.18866353261508381"/>
          <c:y val="4.1427436135081167E-2"/>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manualLayout>
          <c:layoutTarget val="inner"/>
          <c:xMode val="edge"/>
          <c:yMode val="edge"/>
          <c:x val="0.16310727850217388"/>
          <c:y val="0.30583809078857904"/>
          <c:w val="0.81909403332163233"/>
          <c:h val="0.50282750473846338"/>
        </c:manualLayout>
      </c:layout>
      <c:barChart>
        <c:barDir val="col"/>
        <c:grouping val="clustered"/>
        <c:varyColors val="0"/>
        <c:ser>
          <c:idx val="0"/>
          <c:order val="0"/>
          <c:tx>
            <c:strRef>
              <c:f>'5. SUMMARY'!$B$20</c:f>
              <c:strCache>
                <c:ptCount val="1"/>
                <c:pt idx="0">
                  <c:v>Total CAPEX Cost</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'5. SUMMARY'!$D$13:$F$13</c:f>
              <c:strCache>
                <c:ptCount val="3"/>
                <c:pt idx="0">
                  <c:v>User-entered Option 1</c:v>
                </c:pt>
                <c:pt idx="1">
                  <c:v>User-entered Option 2</c:v>
                </c:pt>
                <c:pt idx="2">
                  <c:v>User-entered Option 3</c:v>
                </c:pt>
              </c:strCache>
            </c:strRef>
          </c:cat>
          <c:val>
            <c:numRef>
              <c:f>'5. SUMMARY'!$D$20:$F$20</c:f>
              <c:numCache>
                <c:formatCode>"$"#,##0</c:formatCode>
                <c:ptCount val="3"/>
                <c:pt idx="0">
                  <c:v>0</c:v>
                </c:pt>
                <c:pt idx="1">
                  <c:v>0</c:v>
                </c:pt>
                <c:pt idx="2">
                  <c:v>0</c:v>
                </c:pt>
              </c:numCache>
            </c:numRef>
          </c:val>
          <c:extLst>
            <c:ext xmlns:c16="http://schemas.microsoft.com/office/drawing/2014/chart" uri="{C3380CC4-5D6E-409C-BE32-E72D297353CC}">
              <c16:uniqueId val="{00000000-D4A1-49DB-AF0E-4EFB5464FB6E}"/>
            </c:ext>
          </c:extLst>
        </c:ser>
        <c:ser>
          <c:idx val="1"/>
          <c:order val="1"/>
          <c:tx>
            <c:strRef>
              <c:f>'5. SUMMARY'!$B$23</c:f>
              <c:strCache>
                <c:ptCount val="1"/>
                <c:pt idx="0">
                  <c:v>Total OPEX Cost</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'5. SUMMARY'!$D$13:$F$13</c:f>
              <c:strCache>
                <c:ptCount val="3"/>
                <c:pt idx="0">
                  <c:v>User-entered Option 1</c:v>
                </c:pt>
                <c:pt idx="1">
                  <c:v>User-entered Option 2</c:v>
                </c:pt>
                <c:pt idx="2">
                  <c:v>User-entered Option 3</c:v>
                </c:pt>
              </c:strCache>
            </c:strRef>
          </c:cat>
          <c:val>
            <c:numRef>
              <c:f>'5. SUMMARY'!$D$23:$F$23</c:f>
              <c:numCache>
                <c:formatCode>"$"#,##0</c:formatCode>
                <c:ptCount val="3"/>
                <c:pt idx="0">
                  <c:v>0</c:v>
                </c:pt>
                <c:pt idx="1">
                  <c:v>0</c:v>
                </c:pt>
                <c:pt idx="2">
                  <c:v>0</c:v>
                </c:pt>
              </c:numCache>
            </c:numRef>
          </c:val>
          <c:extLst>
            <c:ext xmlns:c16="http://schemas.microsoft.com/office/drawing/2014/chart" uri="{C3380CC4-5D6E-409C-BE32-E72D297353CC}">
              <c16:uniqueId val="{00000001-D4A1-49DB-AF0E-4EFB5464FB6E}"/>
            </c:ext>
          </c:extLst>
        </c:ser>
        <c:dLbls>
          <c:showLegendKey val="0"/>
          <c:showVal val="0"/>
          <c:showCatName val="0"/>
          <c:showSerName val="0"/>
          <c:showPercent val="0"/>
          <c:showBubbleSize val="0"/>
        </c:dLbls>
        <c:gapWidth val="100"/>
        <c:overlap val="-24"/>
        <c:axId val="260381471"/>
        <c:axId val="260366911"/>
      </c:barChart>
      <c:catAx>
        <c:axId val="260381471"/>
        <c:scaling>
          <c:orientation val="minMax"/>
        </c:scaling>
        <c:delete val="0"/>
        <c:axPos val="b"/>
        <c:title>
          <c:tx>
            <c:rich>
              <a:bodyPr rot="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r>
                  <a:rPr lang="en-US"/>
                  <a:t>OPTION</a:t>
                </a:r>
              </a:p>
            </c:rich>
          </c:tx>
          <c:layout>
            <c:manualLayout>
              <c:xMode val="edge"/>
              <c:yMode val="edge"/>
              <c:x val="0.49446739550737906"/>
              <c:y val="0.91290609296124525"/>
            </c:manualLayout>
          </c:layout>
          <c:overlay val="0"/>
          <c:spPr>
            <a:noFill/>
            <a:ln>
              <a:noFill/>
            </a:ln>
            <a:effectLst/>
          </c:spPr>
          <c:txPr>
            <a:bodyPr rot="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endParaRPr lang="en-US"/>
            </a:p>
          </c:txPr>
        </c:title>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260366911"/>
        <c:crosses val="autoZero"/>
        <c:auto val="1"/>
        <c:lblAlgn val="ctr"/>
        <c:lblOffset val="100"/>
        <c:noMultiLvlLbl val="0"/>
      </c:catAx>
      <c:valAx>
        <c:axId val="260366911"/>
        <c:scaling>
          <c:orientation val="minMax"/>
        </c:scaling>
        <c:delete val="0"/>
        <c:axPos val="l"/>
        <c:majorGridlines>
          <c:spPr>
            <a:ln w="9525" cap="flat" cmpd="sng" algn="ctr">
              <a:solidFill>
                <a:schemeClr val="lt1">
                  <a:lumMod val="95000"/>
                  <a:alpha val="10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260381471"/>
        <c:crosses val="autoZero"/>
        <c:crossBetween val="between"/>
      </c:valAx>
      <c:spPr>
        <a:noFill/>
        <a:ln>
          <a:noFill/>
        </a:ln>
        <a:effectLst/>
      </c:spPr>
    </c:plotArea>
    <c:legend>
      <c:legendPos val="b"/>
      <c:layout>
        <c:manualLayout>
          <c:xMode val="edge"/>
          <c:yMode val="edge"/>
          <c:x val="0.10365217004659995"/>
          <c:y val="0.17088703275332265"/>
          <c:w val="0.79773015692296589"/>
          <c:h val="8.140433241792677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Count of Benefit Types by Option</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barChart>
        <c:barDir val="col"/>
        <c:grouping val="clustered"/>
        <c:varyColors val="0"/>
        <c:ser>
          <c:idx val="0"/>
          <c:order val="0"/>
          <c:tx>
            <c:strRef>
              <c:f>'5. SUMMARY'!$B$40</c:f>
              <c:strCache>
                <c:ptCount val="1"/>
                <c:pt idx="0">
                  <c:v>Count of Benefit Types</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'5. SUMMARY'!$D$13:$F$13</c:f>
              <c:strCache>
                <c:ptCount val="3"/>
                <c:pt idx="0">
                  <c:v>User-entered Option 1</c:v>
                </c:pt>
                <c:pt idx="1">
                  <c:v>User-entered Option 2</c:v>
                </c:pt>
                <c:pt idx="2">
                  <c:v>User-entered Option 3</c:v>
                </c:pt>
              </c:strCache>
            </c:strRef>
          </c:cat>
          <c:val>
            <c:numRef>
              <c:f>'5. SUMMARY'!$D$40:$F$40</c:f>
              <c:numCache>
                <c:formatCode>#,##0</c:formatCode>
                <c:ptCount val="3"/>
                <c:pt idx="0">
                  <c:v>0</c:v>
                </c:pt>
                <c:pt idx="1">
                  <c:v>0</c:v>
                </c:pt>
                <c:pt idx="2">
                  <c:v>0</c:v>
                </c:pt>
              </c:numCache>
            </c:numRef>
          </c:val>
          <c:extLst>
            <c:ext xmlns:c16="http://schemas.microsoft.com/office/drawing/2014/chart" uri="{C3380CC4-5D6E-409C-BE32-E72D297353CC}">
              <c16:uniqueId val="{00000000-8D6E-488B-90D4-1C4BCD6B0C4F}"/>
            </c:ext>
          </c:extLst>
        </c:ser>
        <c:dLbls>
          <c:showLegendKey val="0"/>
          <c:showVal val="0"/>
          <c:showCatName val="0"/>
          <c:showSerName val="0"/>
          <c:showPercent val="0"/>
          <c:showBubbleSize val="0"/>
        </c:dLbls>
        <c:gapWidth val="100"/>
        <c:overlap val="-24"/>
        <c:axId val="397955919"/>
        <c:axId val="397938031"/>
      </c:barChart>
      <c:catAx>
        <c:axId val="397955919"/>
        <c:scaling>
          <c:orientation val="minMax"/>
        </c:scaling>
        <c:delete val="0"/>
        <c:axPos val="b"/>
        <c:title>
          <c:tx>
            <c:rich>
              <a:bodyPr rot="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r>
                  <a:rPr lang="en-US"/>
                  <a:t>OPTION</a:t>
                </a:r>
              </a:p>
            </c:rich>
          </c:tx>
          <c:layout>
            <c:manualLayout>
              <c:xMode val="edge"/>
              <c:yMode val="edge"/>
              <c:x val="0.49076234135204894"/>
              <c:y val="0.89795750367090332"/>
            </c:manualLayout>
          </c:layout>
          <c:overlay val="0"/>
          <c:spPr>
            <a:noFill/>
            <a:ln>
              <a:noFill/>
            </a:ln>
            <a:effectLst/>
          </c:spPr>
          <c:txPr>
            <a:bodyPr rot="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endParaRPr lang="en-US"/>
            </a:p>
          </c:txPr>
        </c:title>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397938031"/>
        <c:crosses val="autoZero"/>
        <c:auto val="1"/>
        <c:lblAlgn val="ctr"/>
        <c:lblOffset val="100"/>
        <c:noMultiLvlLbl val="0"/>
      </c:catAx>
      <c:valAx>
        <c:axId val="397938031"/>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r>
                  <a:rPr lang="en-US"/>
                  <a:t>Number of Benefits</a:t>
                </a:r>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397955919"/>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3">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9525" cap="flat" cmpd="sng" algn="ctr">
        <a:solidFill>
          <a:schemeClr val="lt1">
            <a:lumMod val="95000"/>
            <a:alpha val="10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777E6F88-F7D9-484A-8322-AA9A2B0AAA2E}" type="doc">
      <dgm:prSet loTypeId="urn:microsoft.com/office/officeart/2005/8/layout/process1" loCatId="process" qsTypeId="urn:microsoft.com/office/officeart/2005/8/quickstyle/simple1" qsCatId="simple" csTypeId="urn:microsoft.com/office/officeart/2005/8/colors/accent1_2" csCatId="accent1" phldr="1"/>
      <dgm:spPr/>
    </dgm:pt>
    <dgm:pt modelId="{4FC73DE7-B5FC-49DC-ADCE-6963F8ACF819}">
      <dgm:prSet phldrT="[Text]" custT="1"/>
      <dgm:spPr>
        <a:solidFill>
          <a:schemeClr val="accent5">
            <a:lumMod val="75000"/>
          </a:schemeClr>
        </a:solidFill>
      </dgm:spPr>
      <dgm:t>
        <a:bodyPr/>
        <a:lstStyle/>
        <a:p>
          <a:r>
            <a:rPr lang="en-US" sz="1200">
              <a:latin typeface="Century Gothic" panose="020B0502020202020204" pitchFamily="34" charset="0"/>
            </a:rPr>
            <a:t>Step 2. </a:t>
          </a:r>
        </a:p>
        <a:p>
          <a:r>
            <a:rPr lang="en-US" sz="1200">
              <a:latin typeface="Century Gothic" panose="020B0502020202020204" pitchFamily="34" charset="0"/>
            </a:rPr>
            <a:t>Input Project Information</a:t>
          </a:r>
        </a:p>
      </dgm:t>
    </dgm:pt>
    <dgm:pt modelId="{D5661CB3-3715-49D4-8C56-166E1F3F120D}" type="parTrans" cxnId="{53F8C417-0DCA-4602-8C3B-DDE0F4B53283}">
      <dgm:prSet/>
      <dgm:spPr/>
      <dgm:t>
        <a:bodyPr/>
        <a:lstStyle/>
        <a:p>
          <a:endParaRPr lang="en-US" sz="1200">
            <a:latin typeface="Century Gothic" panose="020B0502020202020204" pitchFamily="34" charset="0"/>
          </a:endParaRPr>
        </a:p>
      </dgm:t>
    </dgm:pt>
    <dgm:pt modelId="{5198210C-5156-444F-99A0-95B9F63E1F8C}" type="sibTrans" cxnId="{53F8C417-0DCA-4602-8C3B-DDE0F4B53283}">
      <dgm:prSet custT="1"/>
      <dgm:spPr/>
      <dgm:t>
        <a:bodyPr/>
        <a:lstStyle/>
        <a:p>
          <a:endParaRPr lang="en-US" sz="1200">
            <a:latin typeface="Century Gothic" panose="020B0502020202020204" pitchFamily="34" charset="0"/>
          </a:endParaRPr>
        </a:p>
      </dgm:t>
    </dgm:pt>
    <dgm:pt modelId="{103696A9-3502-4930-ADC5-0B245E871050}">
      <dgm:prSet phldrT="[Text]" custT="1"/>
      <dgm:spPr>
        <a:solidFill>
          <a:schemeClr val="accent5">
            <a:lumMod val="75000"/>
          </a:schemeClr>
        </a:solidFill>
      </dgm:spPr>
      <dgm:t>
        <a:bodyPr/>
        <a:lstStyle/>
        <a:p>
          <a:r>
            <a:rPr lang="en-US" sz="1200">
              <a:latin typeface="Century Gothic" panose="020B0502020202020204" pitchFamily="34" charset="0"/>
            </a:rPr>
            <a:t>Step 3. </a:t>
          </a:r>
        </a:p>
        <a:p>
          <a:r>
            <a:rPr lang="en-US" sz="1200">
              <a:latin typeface="Century Gothic" panose="020B0502020202020204" pitchFamily="34" charset="0"/>
            </a:rPr>
            <a:t>Input Vegetation Costs for Array Area</a:t>
          </a:r>
        </a:p>
      </dgm:t>
    </dgm:pt>
    <dgm:pt modelId="{4B8D097A-E782-48A0-8A67-68BEA1602FE2}" type="parTrans" cxnId="{8642E5D9-AA5E-4F7D-AFB2-F958A0779889}">
      <dgm:prSet/>
      <dgm:spPr/>
      <dgm:t>
        <a:bodyPr/>
        <a:lstStyle/>
        <a:p>
          <a:endParaRPr lang="en-US" sz="1200">
            <a:latin typeface="Century Gothic" panose="020B0502020202020204" pitchFamily="34" charset="0"/>
          </a:endParaRPr>
        </a:p>
      </dgm:t>
    </dgm:pt>
    <dgm:pt modelId="{40317B4F-D7A1-46A5-9D32-184E4EC515F9}" type="sibTrans" cxnId="{8642E5D9-AA5E-4F7D-AFB2-F958A0779889}">
      <dgm:prSet custT="1"/>
      <dgm:spPr/>
      <dgm:t>
        <a:bodyPr/>
        <a:lstStyle/>
        <a:p>
          <a:endParaRPr lang="en-US" sz="1200">
            <a:latin typeface="Century Gothic" panose="020B0502020202020204" pitchFamily="34" charset="0"/>
          </a:endParaRPr>
        </a:p>
      </dgm:t>
    </dgm:pt>
    <dgm:pt modelId="{EECD16D3-FD4D-4F57-B1B4-2EA7A3968853}">
      <dgm:prSet phldrT="[Text]" custT="1"/>
      <dgm:spPr>
        <a:solidFill>
          <a:schemeClr val="accent5">
            <a:lumMod val="75000"/>
          </a:schemeClr>
        </a:solidFill>
      </dgm:spPr>
      <dgm:t>
        <a:bodyPr/>
        <a:lstStyle/>
        <a:p>
          <a:r>
            <a:rPr lang="en-US" sz="1200">
              <a:latin typeface="Century Gothic" panose="020B0502020202020204" pitchFamily="34" charset="0"/>
            </a:rPr>
            <a:t>Step 4. </a:t>
          </a:r>
        </a:p>
        <a:p>
          <a:r>
            <a:rPr lang="en-US" sz="1200">
              <a:latin typeface="Century Gothic" panose="020B0502020202020204" pitchFamily="34" charset="0"/>
            </a:rPr>
            <a:t>Input Vegetation Costs for Buffer Area</a:t>
          </a:r>
        </a:p>
      </dgm:t>
    </dgm:pt>
    <dgm:pt modelId="{BC0934DB-99D7-437D-8240-E71E632D9C79}" type="parTrans" cxnId="{6E0CAF33-0CA2-49CB-A50C-0390D82977F9}">
      <dgm:prSet/>
      <dgm:spPr/>
      <dgm:t>
        <a:bodyPr/>
        <a:lstStyle/>
        <a:p>
          <a:endParaRPr lang="en-US" sz="1200">
            <a:latin typeface="Century Gothic" panose="020B0502020202020204" pitchFamily="34" charset="0"/>
          </a:endParaRPr>
        </a:p>
      </dgm:t>
    </dgm:pt>
    <dgm:pt modelId="{C0230B40-5137-43AC-9528-7084785950C7}" type="sibTrans" cxnId="{6E0CAF33-0CA2-49CB-A50C-0390D82977F9}">
      <dgm:prSet custT="1"/>
      <dgm:spPr/>
      <dgm:t>
        <a:bodyPr/>
        <a:lstStyle/>
        <a:p>
          <a:endParaRPr lang="en-US" sz="1200">
            <a:latin typeface="Century Gothic" panose="020B0502020202020204" pitchFamily="34" charset="0"/>
          </a:endParaRPr>
        </a:p>
      </dgm:t>
    </dgm:pt>
    <dgm:pt modelId="{CC133110-6519-479D-810B-C76DEF2F0ACB}">
      <dgm:prSet phldrT="[Text]" custT="1"/>
      <dgm:spPr>
        <a:solidFill>
          <a:schemeClr val="accent5">
            <a:lumMod val="75000"/>
          </a:schemeClr>
        </a:solidFill>
      </dgm:spPr>
      <dgm:t>
        <a:bodyPr/>
        <a:lstStyle/>
        <a:p>
          <a:r>
            <a:rPr lang="en-US" sz="1200">
              <a:latin typeface="Century Gothic" panose="020B0502020202020204" pitchFamily="34" charset="0"/>
            </a:rPr>
            <a:t>Step 6. </a:t>
          </a:r>
        </a:p>
        <a:p>
          <a:r>
            <a:rPr lang="en-US" sz="1200">
              <a:latin typeface="Century Gothic" panose="020B0502020202020204" pitchFamily="34" charset="0"/>
            </a:rPr>
            <a:t>Review Detailed Breakdown of Costs</a:t>
          </a:r>
        </a:p>
      </dgm:t>
    </dgm:pt>
    <dgm:pt modelId="{CF88C72B-9FF2-49D7-BE01-6CFEC7E47A6E}" type="parTrans" cxnId="{085E0371-A13E-46FA-9D00-3A766AA6C90D}">
      <dgm:prSet/>
      <dgm:spPr/>
      <dgm:t>
        <a:bodyPr/>
        <a:lstStyle/>
        <a:p>
          <a:endParaRPr lang="en-US" sz="1200">
            <a:latin typeface="Century Gothic" panose="020B0502020202020204" pitchFamily="34" charset="0"/>
          </a:endParaRPr>
        </a:p>
      </dgm:t>
    </dgm:pt>
    <dgm:pt modelId="{A782AF01-1AA5-4042-9A8B-D2B51F419338}" type="sibTrans" cxnId="{085E0371-A13E-46FA-9D00-3A766AA6C90D}">
      <dgm:prSet custT="1"/>
      <dgm:spPr/>
      <dgm:t>
        <a:bodyPr/>
        <a:lstStyle/>
        <a:p>
          <a:endParaRPr lang="en-US" sz="1200">
            <a:latin typeface="Century Gothic" panose="020B0502020202020204" pitchFamily="34" charset="0"/>
          </a:endParaRPr>
        </a:p>
      </dgm:t>
    </dgm:pt>
    <dgm:pt modelId="{2F785111-8070-442B-BFD1-266829FFFFE8}">
      <dgm:prSet phldrT="[Text]" custT="1"/>
      <dgm:spPr>
        <a:solidFill>
          <a:schemeClr val="accent5">
            <a:lumMod val="75000"/>
          </a:schemeClr>
        </a:solidFill>
      </dgm:spPr>
      <dgm:t>
        <a:bodyPr/>
        <a:lstStyle/>
        <a:p>
          <a:r>
            <a:rPr lang="en-US" sz="1200">
              <a:latin typeface="Century Gothic" panose="020B0502020202020204" pitchFamily="34" charset="0"/>
            </a:rPr>
            <a:t>Step 7. </a:t>
          </a:r>
        </a:p>
        <a:p>
          <a:r>
            <a:rPr lang="en-US" sz="1200">
              <a:latin typeface="Century Gothic" panose="020B0502020202020204" pitchFamily="34" charset="0"/>
            </a:rPr>
            <a:t>Save or Finalize Analysis</a:t>
          </a:r>
        </a:p>
      </dgm:t>
    </dgm:pt>
    <dgm:pt modelId="{006B35E3-8064-41BE-BBD6-588C06F843A0}" type="parTrans" cxnId="{1FD8B06C-7498-42E5-8E81-503D0C48A437}">
      <dgm:prSet/>
      <dgm:spPr/>
      <dgm:t>
        <a:bodyPr/>
        <a:lstStyle/>
        <a:p>
          <a:endParaRPr lang="en-US" sz="1200">
            <a:latin typeface="Century Gothic" panose="020B0502020202020204" pitchFamily="34" charset="0"/>
          </a:endParaRPr>
        </a:p>
      </dgm:t>
    </dgm:pt>
    <dgm:pt modelId="{9482F9D6-B32B-498F-BD64-A1E3AF4ACB9E}" type="sibTrans" cxnId="{1FD8B06C-7498-42E5-8E81-503D0C48A437}">
      <dgm:prSet/>
      <dgm:spPr/>
      <dgm:t>
        <a:bodyPr/>
        <a:lstStyle/>
        <a:p>
          <a:endParaRPr lang="en-US" sz="1200">
            <a:latin typeface="Century Gothic" panose="020B0502020202020204" pitchFamily="34" charset="0"/>
          </a:endParaRPr>
        </a:p>
      </dgm:t>
    </dgm:pt>
    <dgm:pt modelId="{7CD7ABB6-5F01-4F77-BACC-E5A54B8DCA39}">
      <dgm:prSet phldrT="[Text]" custT="1"/>
      <dgm:spPr>
        <a:solidFill>
          <a:schemeClr val="accent5">
            <a:lumMod val="75000"/>
          </a:schemeClr>
        </a:solidFill>
      </dgm:spPr>
      <dgm:t>
        <a:bodyPr/>
        <a:lstStyle/>
        <a:p>
          <a:r>
            <a:rPr lang="en-US" sz="1200">
              <a:latin typeface="Century Gothic" panose="020B0502020202020204" pitchFamily="34" charset="0"/>
            </a:rPr>
            <a:t>Step 1.</a:t>
          </a:r>
        </a:p>
        <a:p>
          <a:r>
            <a:rPr lang="en-US" sz="1200">
              <a:latin typeface="Century Gothic" panose="020B0502020202020204" pitchFamily="34" charset="0"/>
            </a:rPr>
            <a:t>Review Tool User Notes and Disclaimer</a:t>
          </a:r>
        </a:p>
      </dgm:t>
    </dgm:pt>
    <dgm:pt modelId="{4C08D516-E1D0-44D0-A192-5CB257CEC78E}" type="parTrans" cxnId="{B3995ED9-F682-44B4-8B01-E73B878D4B1F}">
      <dgm:prSet/>
      <dgm:spPr/>
      <dgm:t>
        <a:bodyPr/>
        <a:lstStyle/>
        <a:p>
          <a:endParaRPr lang="en-US" sz="1200"/>
        </a:p>
      </dgm:t>
    </dgm:pt>
    <dgm:pt modelId="{4F4DB60B-8545-40FA-9589-2CFA68F6E469}" type="sibTrans" cxnId="{B3995ED9-F682-44B4-8B01-E73B878D4B1F}">
      <dgm:prSet custT="1"/>
      <dgm:spPr/>
      <dgm:t>
        <a:bodyPr/>
        <a:lstStyle/>
        <a:p>
          <a:endParaRPr lang="en-US" sz="1200"/>
        </a:p>
      </dgm:t>
    </dgm:pt>
    <dgm:pt modelId="{86BDF987-782C-4F3B-AA76-52CFAA53695B}">
      <dgm:prSet phldrT="[Text]" custT="1"/>
      <dgm:spPr>
        <a:solidFill>
          <a:schemeClr val="accent5">
            <a:lumMod val="75000"/>
          </a:schemeClr>
        </a:solidFill>
      </dgm:spPr>
      <dgm:t>
        <a:bodyPr/>
        <a:lstStyle/>
        <a:p>
          <a:r>
            <a:rPr lang="en-US" sz="1200">
              <a:latin typeface="Century Gothic" panose="020B0502020202020204" pitchFamily="34" charset="0"/>
            </a:rPr>
            <a:t>Step 5. </a:t>
          </a:r>
        </a:p>
        <a:p>
          <a:r>
            <a:rPr lang="en-US" sz="1200">
              <a:latin typeface="Century Gothic" panose="020B0502020202020204" pitchFamily="34" charset="0"/>
            </a:rPr>
            <a:t>Review Summary Outputs</a:t>
          </a:r>
        </a:p>
      </dgm:t>
    </dgm:pt>
    <dgm:pt modelId="{7079B796-D681-4022-811A-38DDD9507CC6}" type="parTrans" cxnId="{D2C5DFF0-D370-4F35-A71F-3813C17AEA5D}">
      <dgm:prSet/>
      <dgm:spPr/>
      <dgm:t>
        <a:bodyPr/>
        <a:lstStyle/>
        <a:p>
          <a:endParaRPr lang="en-US" sz="1200"/>
        </a:p>
      </dgm:t>
    </dgm:pt>
    <dgm:pt modelId="{D96971E1-A13D-4864-BAB9-BF160508800C}" type="sibTrans" cxnId="{D2C5DFF0-D370-4F35-A71F-3813C17AEA5D}">
      <dgm:prSet custT="1"/>
      <dgm:spPr/>
      <dgm:t>
        <a:bodyPr/>
        <a:lstStyle/>
        <a:p>
          <a:endParaRPr lang="en-US" sz="1200"/>
        </a:p>
      </dgm:t>
    </dgm:pt>
    <dgm:pt modelId="{63B0D439-A90F-4412-93B3-B4AADFACD482}" type="pres">
      <dgm:prSet presAssocID="{777E6F88-F7D9-484A-8322-AA9A2B0AAA2E}" presName="Name0" presStyleCnt="0">
        <dgm:presLayoutVars>
          <dgm:dir/>
          <dgm:resizeHandles val="exact"/>
        </dgm:presLayoutVars>
      </dgm:prSet>
      <dgm:spPr/>
    </dgm:pt>
    <dgm:pt modelId="{3D11A5AB-DF1E-4324-AC3C-A114B2E6B4FA}" type="pres">
      <dgm:prSet presAssocID="{7CD7ABB6-5F01-4F77-BACC-E5A54B8DCA39}" presName="node" presStyleLbl="node1" presStyleIdx="0" presStyleCnt="7">
        <dgm:presLayoutVars>
          <dgm:bulletEnabled val="1"/>
        </dgm:presLayoutVars>
      </dgm:prSet>
      <dgm:spPr/>
    </dgm:pt>
    <dgm:pt modelId="{C87ACC02-07E8-4435-94FD-BAF20585DDC0}" type="pres">
      <dgm:prSet presAssocID="{4F4DB60B-8545-40FA-9589-2CFA68F6E469}" presName="sibTrans" presStyleLbl="sibTrans2D1" presStyleIdx="0" presStyleCnt="6" custScaleX="173646" custScaleY="207815"/>
      <dgm:spPr/>
    </dgm:pt>
    <dgm:pt modelId="{E0ED4504-905D-440D-B905-A270EBFDBB63}" type="pres">
      <dgm:prSet presAssocID="{4F4DB60B-8545-40FA-9589-2CFA68F6E469}" presName="connectorText" presStyleLbl="sibTrans2D1" presStyleIdx="0" presStyleCnt="6"/>
      <dgm:spPr/>
    </dgm:pt>
    <dgm:pt modelId="{64E3080F-F082-4880-899E-026A0217F3BB}" type="pres">
      <dgm:prSet presAssocID="{4FC73DE7-B5FC-49DC-ADCE-6963F8ACF819}" presName="node" presStyleLbl="node1" presStyleIdx="1" presStyleCnt="7">
        <dgm:presLayoutVars>
          <dgm:bulletEnabled val="1"/>
        </dgm:presLayoutVars>
      </dgm:prSet>
      <dgm:spPr/>
    </dgm:pt>
    <dgm:pt modelId="{127FC3F5-F888-455B-B724-A5CC23812B7E}" type="pres">
      <dgm:prSet presAssocID="{5198210C-5156-444F-99A0-95B9F63E1F8C}" presName="sibTrans" presStyleLbl="sibTrans2D1" presStyleIdx="1" presStyleCnt="6" custScaleX="173646" custScaleY="207815"/>
      <dgm:spPr/>
    </dgm:pt>
    <dgm:pt modelId="{66FD88CC-A9AE-4159-BB07-626D39CA411E}" type="pres">
      <dgm:prSet presAssocID="{5198210C-5156-444F-99A0-95B9F63E1F8C}" presName="connectorText" presStyleLbl="sibTrans2D1" presStyleIdx="1" presStyleCnt="6"/>
      <dgm:spPr/>
    </dgm:pt>
    <dgm:pt modelId="{882FFBAD-B7B5-4BA3-8158-679BFCF24698}" type="pres">
      <dgm:prSet presAssocID="{103696A9-3502-4930-ADC5-0B245E871050}" presName="node" presStyleLbl="node1" presStyleIdx="2" presStyleCnt="7">
        <dgm:presLayoutVars>
          <dgm:bulletEnabled val="1"/>
        </dgm:presLayoutVars>
      </dgm:prSet>
      <dgm:spPr/>
    </dgm:pt>
    <dgm:pt modelId="{28A31794-AB12-425C-8990-A80D8463EE06}" type="pres">
      <dgm:prSet presAssocID="{40317B4F-D7A1-46A5-9D32-184E4EC515F9}" presName="sibTrans" presStyleLbl="sibTrans2D1" presStyleIdx="2" presStyleCnt="6" custScaleX="173646" custScaleY="207815"/>
      <dgm:spPr/>
    </dgm:pt>
    <dgm:pt modelId="{6DD54F5B-20D7-4DBE-855D-D452609A14BC}" type="pres">
      <dgm:prSet presAssocID="{40317B4F-D7A1-46A5-9D32-184E4EC515F9}" presName="connectorText" presStyleLbl="sibTrans2D1" presStyleIdx="2" presStyleCnt="6"/>
      <dgm:spPr/>
    </dgm:pt>
    <dgm:pt modelId="{7D186C35-8203-4F78-9A51-2EF9D3C999E1}" type="pres">
      <dgm:prSet presAssocID="{EECD16D3-FD4D-4F57-B1B4-2EA7A3968853}" presName="node" presStyleLbl="node1" presStyleIdx="3" presStyleCnt="7">
        <dgm:presLayoutVars>
          <dgm:bulletEnabled val="1"/>
        </dgm:presLayoutVars>
      </dgm:prSet>
      <dgm:spPr/>
    </dgm:pt>
    <dgm:pt modelId="{EA6AC8FE-2B39-4384-B79A-DDB14EDDC459}" type="pres">
      <dgm:prSet presAssocID="{C0230B40-5137-43AC-9528-7084785950C7}" presName="sibTrans" presStyleLbl="sibTrans2D1" presStyleIdx="3" presStyleCnt="6" custScaleX="173646" custScaleY="207815"/>
      <dgm:spPr/>
    </dgm:pt>
    <dgm:pt modelId="{60E0E75C-8A7C-4D3F-BB50-783E52BAF4F9}" type="pres">
      <dgm:prSet presAssocID="{C0230B40-5137-43AC-9528-7084785950C7}" presName="connectorText" presStyleLbl="sibTrans2D1" presStyleIdx="3" presStyleCnt="6"/>
      <dgm:spPr/>
    </dgm:pt>
    <dgm:pt modelId="{F731400C-8434-48E5-B89E-849324E730D5}" type="pres">
      <dgm:prSet presAssocID="{86BDF987-782C-4F3B-AA76-52CFAA53695B}" presName="node" presStyleLbl="node1" presStyleIdx="4" presStyleCnt="7">
        <dgm:presLayoutVars>
          <dgm:bulletEnabled val="1"/>
        </dgm:presLayoutVars>
      </dgm:prSet>
      <dgm:spPr/>
    </dgm:pt>
    <dgm:pt modelId="{7337BF6F-9F2C-461A-BBE4-2244BA3CB235}" type="pres">
      <dgm:prSet presAssocID="{D96971E1-A13D-4864-BAB9-BF160508800C}" presName="sibTrans" presStyleLbl="sibTrans2D1" presStyleIdx="4" presStyleCnt="6" custScaleX="173536" custScaleY="208253"/>
      <dgm:spPr/>
    </dgm:pt>
    <dgm:pt modelId="{A2E01AD9-AFDE-42A2-BB19-BC3CD6FBF6A5}" type="pres">
      <dgm:prSet presAssocID="{D96971E1-A13D-4864-BAB9-BF160508800C}" presName="connectorText" presStyleLbl="sibTrans2D1" presStyleIdx="4" presStyleCnt="6"/>
      <dgm:spPr/>
    </dgm:pt>
    <dgm:pt modelId="{998A8307-6CB6-4941-81C0-6AD5E1CB529B}" type="pres">
      <dgm:prSet presAssocID="{CC133110-6519-479D-810B-C76DEF2F0ACB}" presName="node" presStyleLbl="node1" presStyleIdx="5" presStyleCnt="7">
        <dgm:presLayoutVars>
          <dgm:bulletEnabled val="1"/>
        </dgm:presLayoutVars>
      </dgm:prSet>
      <dgm:spPr/>
    </dgm:pt>
    <dgm:pt modelId="{BB4CCEF6-EC46-4FAB-B403-D64B0F00C194}" type="pres">
      <dgm:prSet presAssocID="{A782AF01-1AA5-4042-9A8B-D2B51F419338}" presName="sibTrans" presStyleLbl="sibTrans2D1" presStyleIdx="5" presStyleCnt="6" custScaleX="173646" custScaleY="207815"/>
      <dgm:spPr/>
    </dgm:pt>
    <dgm:pt modelId="{90962521-2905-4EEC-9D70-C57C4412B6A7}" type="pres">
      <dgm:prSet presAssocID="{A782AF01-1AA5-4042-9A8B-D2B51F419338}" presName="connectorText" presStyleLbl="sibTrans2D1" presStyleIdx="5" presStyleCnt="6"/>
      <dgm:spPr/>
    </dgm:pt>
    <dgm:pt modelId="{6DE49B1A-742E-43F1-82E2-32E31D28D874}" type="pres">
      <dgm:prSet presAssocID="{2F785111-8070-442B-BFD1-266829FFFFE8}" presName="node" presStyleLbl="node1" presStyleIdx="6" presStyleCnt="7">
        <dgm:presLayoutVars>
          <dgm:bulletEnabled val="1"/>
        </dgm:presLayoutVars>
      </dgm:prSet>
      <dgm:spPr/>
    </dgm:pt>
  </dgm:ptLst>
  <dgm:cxnLst>
    <dgm:cxn modelId="{04B3990B-CC74-43E5-BA3B-E22998995EEE}" type="presOf" srcId="{4F4DB60B-8545-40FA-9589-2CFA68F6E469}" destId="{C87ACC02-07E8-4435-94FD-BAF20585DDC0}" srcOrd="0" destOrd="0" presId="urn:microsoft.com/office/officeart/2005/8/layout/process1"/>
    <dgm:cxn modelId="{53F8C417-0DCA-4602-8C3B-DDE0F4B53283}" srcId="{777E6F88-F7D9-484A-8322-AA9A2B0AAA2E}" destId="{4FC73DE7-B5FC-49DC-ADCE-6963F8ACF819}" srcOrd="1" destOrd="0" parTransId="{D5661CB3-3715-49D4-8C56-166E1F3F120D}" sibTransId="{5198210C-5156-444F-99A0-95B9F63E1F8C}"/>
    <dgm:cxn modelId="{A4A87333-93FE-4946-A091-C317A1EA67D1}" type="presOf" srcId="{7CD7ABB6-5F01-4F77-BACC-E5A54B8DCA39}" destId="{3D11A5AB-DF1E-4324-AC3C-A114B2E6B4FA}" srcOrd="0" destOrd="0" presId="urn:microsoft.com/office/officeart/2005/8/layout/process1"/>
    <dgm:cxn modelId="{6E0CAF33-0CA2-49CB-A50C-0390D82977F9}" srcId="{777E6F88-F7D9-484A-8322-AA9A2B0AAA2E}" destId="{EECD16D3-FD4D-4F57-B1B4-2EA7A3968853}" srcOrd="3" destOrd="0" parTransId="{BC0934DB-99D7-437D-8240-E71E632D9C79}" sibTransId="{C0230B40-5137-43AC-9528-7084785950C7}"/>
    <dgm:cxn modelId="{2AE12238-83B7-47B3-A8E9-E1FAF03B1D5C}" type="presOf" srcId="{40317B4F-D7A1-46A5-9D32-184E4EC515F9}" destId="{28A31794-AB12-425C-8990-A80D8463EE06}" srcOrd="0" destOrd="0" presId="urn:microsoft.com/office/officeart/2005/8/layout/process1"/>
    <dgm:cxn modelId="{1E25A03A-FE3A-414D-ACF1-67A23703A6A2}" type="presOf" srcId="{A782AF01-1AA5-4042-9A8B-D2B51F419338}" destId="{BB4CCEF6-EC46-4FAB-B403-D64B0F00C194}" srcOrd="0" destOrd="0" presId="urn:microsoft.com/office/officeart/2005/8/layout/process1"/>
    <dgm:cxn modelId="{22444046-4FFD-4B0C-A84B-25EF98F7F9D0}" type="presOf" srcId="{5198210C-5156-444F-99A0-95B9F63E1F8C}" destId="{127FC3F5-F888-455B-B724-A5CC23812B7E}" srcOrd="0" destOrd="0" presId="urn:microsoft.com/office/officeart/2005/8/layout/process1"/>
    <dgm:cxn modelId="{AD0B6F6A-A727-4C8B-A5EC-8307B0D180F1}" type="presOf" srcId="{CC133110-6519-479D-810B-C76DEF2F0ACB}" destId="{998A8307-6CB6-4941-81C0-6AD5E1CB529B}" srcOrd="0" destOrd="0" presId="urn:microsoft.com/office/officeart/2005/8/layout/process1"/>
    <dgm:cxn modelId="{1FD8B06C-7498-42E5-8E81-503D0C48A437}" srcId="{777E6F88-F7D9-484A-8322-AA9A2B0AAA2E}" destId="{2F785111-8070-442B-BFD1-266829FFFFE8}" srcOrd="6" destOrd="0" parTransId="{006B35E3-8064-41BE-BBD6-588C06F843A0}" sibTransId="{9482F9D6-B32B-498F-BD64-A1E3AF4ACB9E}"/>
    <dgm:cxn modelId="{1919764E-8275-428C-8148-D5882459F19F}" type="presOf" srcId="{A782AF01-1AA5-4042-9A8B-D2B51F419338}" destId="{90962521-2905-4EEC-9D70-C57C4412B6A7}" srcOrd="1" destOrd="0" presId="urn:microsoft.com/office/officeart/2005/8/layout/process1"/>
    <dgm:cxn modelId="{BDF23E6F-15C8-4AD8-8D3F-9C9C2482897C}" type="presOf" srcId="{4F4DB60B-8545-40FA-9589-2CFA68F6E469}" destId="{E0ED4504-905D-440D-B905-A270EBFDBB63}" srcOrd="1" destOrd="0" presId="urn:microsoft.com/office/officeart/2005/8/layout/process1"/>
    <dgm:cxn modelId="{5DC4A550-B43C-494A-BD90-38294DB4A285}" type="presOf" srcId="{777E6F88-F7D9-484A-8322-AA9A2B0AAA2E}" destId="{63B0D439-A90F-4412-93B3-B4AADFACD482}" srcOrd="0" destOrd="0" presId="urn:microsoft.com/office/officeart/2005/8/layout/process1"/>
    <dgm:cxn modelId="{085E0371-A13E-46FA-9D00-3A766AA6C90D}" srcId="{777E6F88-F7D9-484A-8322-AA9A2B0AAA2E}" destId="{CC133110-6519-479D-810B-C76DEF2F0ACB}" srcOrd="5" destOrd="0" parTransId="{CF88C72B-9FF2-49D7-BE01-6CFEC7E47A6E}" sibTransId="{A782AF01-1AA5-4042-9A8B-D2B51F419338}"/>
    <dgm:cxn modelId="{DFE91157-1C03-470F-A964-F3E95C0CA560}" type="presOf" srcId="{40317B4F-D7A1-46A5-9D32-184E4EC515F9}" destId="{6DD54F5B-20D7-4DBE-855D-D452609A14BC}" srcOrd="1" destOrd="0" presId="urn:microsoft.com/office/officeart/2005/8/layout/process1"/>
    <dgm:cxn modelId="{69822983-4EBC-4A41-911B-9248276421A5}" type="presOf" srcId="{5198210C-5156-444F-99A0-95B9F63E1F8C}" destId="{66FD88CC-A9AE-4159-BB07-626D39CA411E}" srcOrd="1" destOrd="0" presId="urn:microsoft.com/office/officeart/2005/8/layout/process1"/>
    <dgm:cxn modelId="{F1B4A893-8B34-4182-8C6C-246B77E52567}" type="presOf" srcId="{C0230B40-5137-43AC-9528-7084785950C7}" destId="{60E0E75C-8A7C-4D3F-BB50-783E52BAF4F9}" srcOrd="1" destOrd="0" presId="urn:microsoft.com/office/officeart/2005/8/layout/process1"/>
    <dgm:cxn modelId="{EDC2AC9D-5047-4EA1-9EEC-A25FD684737C}" type="presOf" srcId="{4FC73DE7-B5FC-49DC-ADCE-6963F8ACF819}" destId="{64E3080F-F082-4880-899E-026A0217F3BB}" srcOrd="0" destOrd="0" presId="urn:microsoft.com/office/officeart/2005/8/layout/process1"/>
    <dgm:cxn modelId="{050AD1A1-B238-48A4-B449-1DBDED802F9D}" type="presOf" srcId="{D96971E1-A13D-4864-BAB9-BF160508800C}" destId="{7337BF6F-9F2C-461A-BBE4-2244BA3CB235}" srcOrd="0" destOrd="0" presId="urn:microsoft.com/office/officeart/2005/8/layout/process1"/>
    <dgm:cxn modelId="{973192B2-973E-484A-9A71-ECA00E6ED5EA}" type="presOf" srcId="{D96971E1-A13D-4864-BAB9-BF160508800C}" destId="{A2E01AD9-AFDE-42A2-BB19-BC3CD6FBF6A5}" srcOrd="1" destOrd="0" presId="urn:microsoft.com/office/officeart/2005/8/layout/process1"/>
    <dgm:cxn modelId="{157E6DB3-C1A4-4415-B2DB-D4698DC6303F}" type="presOf" srcId="{103696A9-3502-4930-ADC5-0B245E871050}" destId="{882FFBAD-B7B5-4BA3-8158-679BFCF24698}" srcOrd="0" destOrd="0" presId="urn:microsoft.com/office/officeart/2005/8/layout/process1"/>
    <dgm:cxn modelId="{8B3EE3D2-5A45-40E0-813F-EC1E60FAD310}" type="presOf" srcId="{86BDF987-782C-4F3B-AA76-52CFAA53695B}" destId="{F731400C-8434-48E5-B89E-849324E730D5}" srcOrd="0" destOrd="0" presId="urn:microsoft.com/office/officeart/2005/8/layout/process1"/>
    <dgm:cxn modelId="{8C175BD7-CDB2-41E9-8670-9BCE38C6E34A}" type="presOf" srcId="{C0230B40-5137-43AC-9528-7084785950C7}" destId="{EA6AC8FE-2B39-4384-B79A-DDB14EDDC459}" srcOrd="0" destOrd="0" presId="urn:microsoft.com/office/officeart/2005/8/layout/process1"/>
    <dgm:cxn modelId="{B3995ED9-F682-44B4-8B01-E73B878D4B1F}" srcId="{777E6F88-F7D9-484A-8322-AA9A2B0AAA2E}" destId="{7CD7ABB6-5F01-4F77-BACC-E5A54B8DCA39}" srcOrd="0" destOrd="0" parTransId="{4C08D516-E1D0-44D0-A192-5CB257CEC78E}" sibTransId="{4F4DB60B-8545-40FA-9589-2CFA68F6E469}"/>
    <dgm:cxn modelId="{8642E5D9-AA5E-4F7D-AFB2-F958A0779889}" srcId="{777E6F88-F7D9-484A-8322-AA9A2B0AAA2E}" destId="{103696A9-3502-4930-ADC5-0B245E871050}" srcOrd="2" destOrd="0" parTransId="{4B8D097A-E782-48A0-8A67-68BEA1602FE2}" sibTransId="{40317B4F-D7A1-46A5-9D32-184E4EC515F9}"/>
    <dgm:cxn modelId="{D2C5DFF0-D370-4F35-A71F-3813C17AEA5D}" srcId="{777E6F88-F7D9-484A-8322-AA9A2B0AAA2E}" destId="{86BDF987-782C-4F3B-AA76-52CFAA53695B}" srcOrd="4" destOrd="0" parTransId="{7079B796-D681-4022-811A-38DDD9507CC6}" sibTransId="{D96971E1-A13D-4864-BAB9-BF160508800C}"/>
    <dgm:cxn modelId="{C17350F5-DC53-452B-91CE-D48F47A8EF9C}" type="presOf" srcId="{EECD16D3-FD4D-4F57-B1B4-2EA7A3968853}" destId="{7D186C35-8203-4F78-9A51-2EF9D3C999E1}" srcOrd="0" destOrd="0" presId="urn:microsoft.com/office/officeart/2005/8/layout/process1"/>
    <dgm:cxn modelId="{7AD491F7-4F11-4FFE-B25F-BD7EDC353D18}" type="presOf" srcId="{2F785111-8070-442B-BFD1-266829FFFFE8}" destId="{6DE49B1A-742E-43F1-82E2-32E31D28D874}" srcOrd="0" destOrd="0" presId="urn:microsoft.com/office/officeart/2005/8/layout/process1"/>
    <dgm:cxn modelId="{EDB93246-7C4E-4270-815C-6A9DBFF9493E}" type="presParOf" srcId="{63B0D439-A90F-4412-93B3-B4AADFACD482}" destId="{3D11A5AB-DF1E-4324-AC3C-A114B2E6B4FA}" srcOrd="0" destOrd="0" presId="urn:microsoft.com/office/officeart/2005/8/layout/process1"/>
    <dgm:cxn modelId="{1C61B8EE-46DD-40A5-A896-128FE6907ADF}" type="presParOf" srcId="{63B0D439-A90F-4412-93B3-B4AADFACD482}" destId="{C87ACC02-07E8-4435-94FD-BAF20585DDC0}" srcOrd="1" destOrd="0" presId="urn:microsoft.com/office/officeart/2005/8/layout/process1"/>
    <dgm:cxn modelId="{BA9E8322-4BA8-4218-B0CC-9C72FB162BBB}" type="presParOf" srcId="{C87ACC02-07E8-4435-94FD-BAF20585DDC0}" destId="{E0ED4504-905D-440D-B905-A270EBFDBB63}" srcOrd="0" destOrd="0" presId="urn:microsoft.com/office/officeart/2005/8/layout/process1"/>
    <dgm:cxn modelId="{FC16A836-2A60-4779-BBA8-493EC78DDB32}" type="presParOf" srcId="{63B0D439-A90F-4412-93B3-B4AADFACD482}" destId="{64E3080F-F082-4880-899E-026A0217F3BB}" srcOrd="2" destOrd="0" presId="urn:microsoft.com/office/officeart/2005/8/layout/process1"/>
    <dgm:cxn modelId="{7C11EDF8-4D6D-4F08-82A6-F0B6958C1A48}" type="presParOf" srcId="{63B0D439-A90F-4412-93B3-B4AADFACD482}" destId="{127FC3F5-F888-455B-B724-A5CC23812B7E}" srcOrd="3" destOrd="0" presId="urn:microsoft.com/office/officeart/2005/8/layout/process1"/>
    <dgm:cxn modelId="{CEC971EC-5CB3-46DF-9397-9BD0B7489F6C}" type="presParOf" srcId="{127FC3F5-F888-455B-B724-A5CC23812B7E}" destId="{66FD88CC-A9AE-4159-BB07-626D39CA411E}" srcOrd="0" destOrd="0" presId="urn:microsoft.com/office/officeart/2005/8/layout/process1"/>
    <dgm:cxn modelId="{92C92B35-4BBA-4162-8307-84FF8C3BA961}" type="presParOf" srcId="{63B0D439-A90F-4412-93B3-B4AADFACD482}" destId="{882FFBAD-B7B5-4BA3-8158-679BFCF24698}" srcOrd="4" destOrd="0" presId="urn:microsoft.com/office/officeart/2005/8/layout/process1"/>
    <dgm:cxn modelId="{3C30F8FA-E6CF-4085-B80B-9855FE7A8A05}" type="presParOf" srcId="{63B0D439-A90F-4412-93B3-B4AADFACD482}" destId="{28A31794-AB12-425C-8990-A80D8463EE06}" srcOrd="5" destOrd="0" presId="urn:microsoft.com/office/officeart/2005/8/layout/process1"/>
    <dgm:cxn modelId="{E812C376-8E64-450D-BFC9-A7B190314CDE}" type="presParOf" srcId="{28A31794-AB12-425C-8990-A80D8463EE06}" destId="{6DD54F5B-20D7-4DBE-855D-D452609A14BC}" srcOrd="0" destOrd="0" presId="urn:microsoft.com/office/officeart/2005/8/layout/process1"/>
    <dgm:cxn modelId="{671EB166-B406-4636-8CE1-6F808C86AEC2}" type="presParOf" srcId="{63B0D439-A90F-4412-93B3-B4AADFACD482}" destId="{7D186C35-8203-4F78-9A51-2EF9D3C999E1}" srcOrd="6" destOrd="0" presId="urn:microsoft.com/office/officeart/2005/8/layout/process1"/>
    <dgm:cxn modelId="{4F9EC15B-8E2A-4158-96C1-8B019E6F1C6C}" type="presParOf" srcId="{63B0D439-A90F-4412-93B3-B4AADFACD482}" destId="{EA6AC8FE-2B39-4384-B79A-DDB14EDDC459}" srcOrd="7" destOrd="0" presId="urn:microsoft.com/office/officeart/2005/8/layout/process1"/>
    <dgm:cxn modelId="{704E71C1-CCC3-421B-95E6-B9047002C86B}" type="presParOf" srcId="{EA6AC8FE-2B39-4384-B79A-DDB14EDDC459}" destId="{60E0E75C-8A7C-4D3F-BB50-783E52BAF4F9}" srcOrd="0" destOrd="0" presId="urn:microsoft.com/office/officeart/2005/8/layout/process1"/>
    <dgm:cxn modelId="{84767DE7-1238-4FB8-B3FB-FC86BB19D4D0}" type="presParOf" srcId="{63B0D439-A90F-4412-93B3-B4AADFACD482}" destId="{F731400C-8434-48E5-B89E-849324E730D5}" srcOrd="8" destOrd="0" presId="urn:microsoft.com/office/officeart/2005/8/layout/process1"/>
    <dgm:cxn modelId="{2AD34535-41B5-46F7-ABB0-EAE338D79718}" type="presParOf" srcId="{63B0D439-A90F-4412-93B3-B4AADFACD482}" destId="{7337BF6F-9F2C-461A-BBE4-2244BA3CB235}" srcOrd="9" destOrd="0" presId="urn:microsoft.com/office/officeart/2005/8/layout/process1"/>
    <dgm:cxn modelId="{86806047-F777-43DB-88BA-A3DB60C01ADB}" type="presParOf" srcId="{7337BF6F-9F2C-461A-BBE4-2244BA3CB235}" destId="{A2E01AD9-AFDE-42A2-BB19-BC3CD6FBF6A5}" srcOrd="0" destOrd="0" presId="urn:microsoft.com/office/officeart/2005/8/layout/process1"/>
    <dgm:cxn modelId="{2D8AA820-FF1A-47B2-923D-2B266E9403C6}" type="presParOf" srcId="{63B0D439-A90F-4412-93B3-B4AADFACD482}" destId="{998A8307-6CB6-4941-81C0-6AD5E1CB529B}" srcOrd="10" destOrd="0" presId="urn:microsoft.com/office/officeart/2005/8/layout/process1"/>
    <dgm:cxn modelId="{453BB109-4E6E-4BAC-BB5A-94645A400E62}" type="presParOf" srcId="{63B0D439-A90F-4412-93B3-B4AADFACD482}" destId="{BB4CCEF6-EC46-4FAB-B403-D64B0F00C194}" srcOrd="11" destOrd="0" presId="urn:microsoft.com/office/officeart/2005/8/layout/process1"/>
    <dgm:cxn modelId="{EFC82FE9-A317-419F-9834-F782F2FE5190}" type="presParOf" srcId="{BB4CCEF6-EC46-4FAB-B403-D64B0F00C194}" destId="{90962521-2905-4EEC-9D70-C57C4412B6A7}" srcOrd="0" destOrd="0" presId="urn:microsoft.com/office/officeart/2005/8/layout/process1"/>
    <dgm:cxn modelId="{E8018C2D-C3BC-43D1-AF5F-EE76A586485F}" type="presParOf" srcId="{63B0D439-A90F-4412-93B3-B4AADFACD482}" destId="{6DE49B1A-742E-43F1-82E2-32E31D28D874}" srcOrd="12" destOrd="0" presId="urn:microsoft.com/office/officeart/2005/8/layout/process1"/>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3D11A5AB-DF1E-4324-AC3C-A114B2E6B4FA}">
      <dsp:nvSpPr>
        <dsp:cNvPr id="0" name=""/>
        <dsp:cNvSpPr/>
      </dsp:nvSpPr>
      <dsp:spPr>
        <a:xfrm>
          <a:off x="3412" y="527559"/>
          <a:ext cx="1292456" cy="1082179"/>
        </a:xfrm>
        <a:prstGeom prst="roundRect">
          <a:avLst>
            <a:gd name="adj" fmla="val 10000"/>
          </a:avLst>
        </a:prstGeom>
        <a:solidFill>
          <a:schemeClr val="accent5">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45720" numCol="1" spcCol="1270" anchor="ctr" anchorCtr="0">
          <a:noAutofit/>
        </a:bodyPr>
        <a:lstStyle/>
        <a:p>
          <a:pPr marL="0" lvl="0" indent="0" algn="ctr" defTabSz="533400">
            <a:lnSpc>
              <a:spcPct val="90000"/>
            </a:lnSpc>
            <a:spcBef>
              <a:spcPct val="0"/>
            </a:spcBef>
            <a:spcAft>
              <a:spcPct val="35000"/>
            </a:spcAft>
            <a:buNone/>
          </a:pPr>
          <a:r>
            <a:rPr lang="en-US" sz="1200" kern="1200">
              <a:latin typeface="Century Gothic" panose="020B0502020202020204" pitchFamily="34" charset="0"/>
            </a:rPr>
            <a:t>Step 1.</a:t>
          </a:r>
        </a:p>
        <a:p>
          <a:pPr marL="0" lvl="0" indent="0" algn="ctr" defTabSz="533400">
            <a:lnSpc>
              <a:spcPct val="90000"/>
            </a:lnSpc>
            <a:spcBef>
              <a:spcPct val="0"/>
            </a:spcBef>
            <a:spcAft>
              <a:spcPct val="35000"/>
            </a:spcAft>
            <a:buNone/>
          </a:pPr>
          <a:r>
            <a:rPr lang="en-US" sz="1200" kern="1200">
              <a:latin typeface="Century Gothic" panose="020B0502020202020204" pitchFamily="34" charset="0"/>
            </a:rPr>
            <a:t>Review Tool User Notes and Disclaimer</a:t>
          </a:r>
        </a:p>
      </dsp:txBody>
      <dsp:txXfrm>
        <a:off x="35108" y="559255"/>
        <a:ext cx="1229064" cy="1018787"/>
      </dsp:txXfrm>
    </dsp:sp>
    <dsp:sp modelId="{C87ACC02-07E8-4435-94FD-BAF20585DDC0}">
      <dsp:nvSpPr>
        <dsp:cNvPr id="0" name=""/>
        <dsp:cNvSpPr/>
      </dsp:nvSpPr>
      <dsp:spPr>
        <a:xfrm>
          <a:off x="1324219" y="735595"/>
          <a:ext cx="475791" cy="666107"/>
        </a:xfrm>
        <a:prstGeom prst="righ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533400">
            <a:lnSpc>
              <a:spcPct val="90000"/>
            </a:lnSpc>
            <a:spcBef>
              <a:spcPct val="0"/>
            </a:spcBef>
            <a:spcAft>
              <a:spcPct val="35000"/>
            </a:spcAft>
            <a:buNone/>
          </a:pPr>
          <a:endParaRPr lang="en-US" sz="1200" kern="1200"/>
        </a:p>
      </dsp:txBody>
      <dsp:txXfrm>
        <a:off x="1324219" y="868816"/>
        <a:ext cx="333054" cy="399665"/>
      </dsp:txXfrm>
    </dsp:sp>
    <dsp:sp modelId="{64E3080F-F082-4880-899E-026A0217F3BB}">
      <dsp:nvSpPr>
        <dsp:cNvPr id="0" name=""/>
        <dsp:cNvSpPr/>
      </dsp:nvSpPr>
      <dsp:spPr>
        <a:xfrm>
          <a:off x="1812852" y="527559"/>
          <a:ext cx="1292456" cy="1082179"/>
        </a:xfrm>
        <a:prstGeom prst="roundRect">
          <a:avLst>
            <a:gd name="adj" fmla="val 10000"/>
          </a:avLst>
        </a:prstGeom>
        <a:solidFill>
          <a:schemeClr val="accent5">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45720" numCol="1" spcCol="1270" anchor="ctr" anchorCtr="0">
          <a:noAutofit/>
        </a:bodyPr>
        <a:lstStyle/>
        <a:p>
          <a:pPr marL="0" lvl="0" indent="0" algn="ctr" defTabSz="533400">
            <a:lnSpc>
              <a:spcPct val="90000"/>
            </a:lnSpc>
            <a:spcBef>
              <a:spcPct val="0"/>
            </a:spcBef>
            <a:spcAft>
              <a:spcPct val="35000"/>
            </a:spcAft>
            <a:buNone/>
          </a:pPr>
          <a:r>
            <a:rPr lang="en-US" sz="1200" kern="1200">
              <a:latin typeface="Century Gothic" panose="020B0502020202020204" pitchFamily="34" charset="0"/>
            </a:rPr>
            <a:t>Step 2. </a:t>
          </a:r>
        </a:p>
        <a:p>
          <a:pPr marL="0" lvl="0" indent="0" algn="ctr" defTabSz="533400">
            <a:lnSpc>
              <a:spcPct val="90000"/>
            </a:lnSpc>
            <a:spcBef>
              <a:spcPct val="0"/>
            </a:spcBef>
            <a:spcAft>
              <a:spcPct val="35000"/>
            </a:spcAft>
            <a:buNone/>
          </a:pPr>
          <a:r>
            <a:rPr lang="en-US" sz="1200" kern="1200">
              <a:latin typeface="Century Gothic" panose="020B0502020202020204" pitchFamily="34" charset="0"/>
            </a:rPr>
            <a:t>Input Project Information</a:t>
          </a:r>
        </a:p>
      </dsp:txBody>
      <dsp:txXfrm>
        <a:off x="1844548" y="559255"/>
        <a:ext cx="1229064" cy="1018787"/>
      </dsp:txXfrm>
    </dsp:sp>
    <dsp:sp modelId="{127FC3F5-F888-455B-B724-A5CC23812B7E}">
      <dsp:nvSpPr>
        <dsp:cNvPr id="0" name=""/>
        <dsp:cNvSpPr/>
      </dsp:nvSpPr>
      <dsp:spPr>
        <a:xfrm>
          <a:off x="3133659" y="735595"/>
          <a:ext cx="475791" cy="666107"/>
        </a:xfrm>
        <a:prstGeom prst="righ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533400">
            <a:lnSpc>
              <a:spcPct val="90000"/>
            </a:lnSpc>
            <a:spcBef>
              <a:spcPct val="0"/>
            </a:spcBef>
            <a:spcAft>
              <a:spcPct val="35000"/>
            </a:spcAft>
            <a:buNone/>
          </a:pPr>
          <a:endParaRPr lang="en-US" sz="1200" kern="1200">
            <a:latin typeface="Century Gothic" panose="020B0502020202020204" pitchFamily="34" charset="0"/>
          </a:endParaRPr>
        </a:p>
      </dsp:txBody>
      <dsp:txXfrm>
        <a:off x="3133659" y="868816"/>
        <a:ext cx="333054" cy="399665"/>
      </dsp:txXfrm>
    </dsp:sp>
    <dsp:sp modelId="{882FFBAD-B7B5-4BA3-8158-679BFCF24698}">
      <dsp:nvSpPr>
        <dsp:cNvPr id="0" name=""/>
        <dsp:cNvSpPr/>
      </dsp:nvSpPr>
      <dsp:spPr>
        <a:xfrm>
          <a:off x="3622291" y="527559"/>
          <a:ext cx="1292456" cy="1082179"/>
        </a:xfrm>
        <a:prstGeom prst="roundRect">
          <a:avLst>
            <a:gd name="adj" fmla="val 10000"/>
          </a:avLst>
        </a:prstGeom>
        <a:solidFill>
          <a:schemeClr val="accent5">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45720" numCol="1" spcCol="1270" anchor="ctr" anchorCtr="0">
          <a:noAutofit/>
        </a:bodyPr>
        <a:lstStyle/>
        <a:p>
          <a:pPr marL="0" lvl="0" indent="0" algn="ctr" defTabSz="533400">
            <a:lnSpc>
              <a:spcPct val="90000"/>
            </a:lnSpc>
            <a:spcBef>
              <a:spcPct val="0"/>
            </a:spcBef>
            <a:spcAft>
              <a:spcPct val="35000"/>
            </a:spcAft>
            <a:buNone/>
          </a:pPr>
          <a:r>
            <a:rPr lang="en-US" sz="1200" kern="1200">
              <a:latin typeface="Century Gothic" panose="020B0502020202020204" pitchFamily="34" charset="0"/>
            </a:rPr>
            <a:t>Step 3. </a:t>
          </a:r>
        </a:p>
        <a:p>
          <a:pPr marL="0" lvl="0" indent="0" algn="ctr" defTabSz="533400">
            <a:lnSpc>
              <a:spcPct val="90000"/>
            </a:lnSpc>
            <a:spcBef>
              <a:spcPct val="0"/>
            </a:spcBef>
            <a:spcAft>
              <a:spcPct val="35000"/>
            </a:spcAft>
            <a:buNone/>
          </a:pPr>
          <a:r>
            <a:rPr lang="en-US" sz="1200" kern="1200">
              <a:latin typeface="Century Gothic" panose="020B0502020202020204" pitchFamily="34" charset="0"/>
            </a:rPr>
            <a:t>Input Vegetation Costs for Array Area</a:t>
          </a:r>
        </a:p>
      </dsp:txBody>
      <dsp:txXfrm>
        <a:off x="3653987" y="559255"/>
        <a:ext cx="1229064" cy="1018787"/>
      </dsp:txXfrm>
    </dsp:sp>
    <dsp:sp modelId="{28A31794-AB12-425C-8990-A80D8463EE06}">
      <dsp:nvSpPr>
        <dsp:cNvPr id="0" name=""/>
        <dsp:cNvSpPr/>
      </dsp:nvSpPr>
      <dsp:spPr>
        <a:xfrm>
          <a:off x="4943098" y="735595"/>
          <a:ext cx="475791" cy="666107"/>
        </a:xfrm>
        <a:prstGeom prst="righ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533400">
            <a:lnSpc>
              <a:spcPct val="90000"/>
            </a:lnSpc>
            <a:spcBef>
              <a:spcPct val="0"/>
            </a:spcBef>
            <a:spcAft>
              <a:spcPct val="35000"/>
            </a:spcAft>
            <a:buNone/>
          </a:pPr>
          <a:endParaRPr lang="en-US" sz="1200" kern="1200">
            <a:latin typeface="Century Gothic" panose="020B0502020202020204" pitchFamily="34" charset="0"/>
          </a:endParaRPr>
        </a:p>
      </dsp:txBody>
      <dsp:txXfrm>
        <a:off x="4943098" y="868816"/>
        <a:ext cx="333054" cy="399665"/>
      </dsp:txXfrm>
    </dsp:sp>
    <dsp:sp modelId="{7D186C35-8203-4F78-9A51-2EF9D3C999E1}">
      <dsp:nvSpPr>
        <dsp:cNvPr id="0" name=""/>
        <dsp:cNvSpPr/>
      </dsp:nvSpPr>
      <dsp:spPr>
        <a:xfrm>
          <a:off x="5431730" y="527559"/>
          <a:ext cx="1292456" cy="1082179"/>
        </a:xfrm>
        <a:prstGeom prst="roundRect">
          <a:avLst>
            <a:gd name="adj" fmla="val 10000"/>
          </a:avLst>
        </a:prstGeom>
        <a:solidFill>
          <a:schemeClr val="accent5">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45720" numCol="1" spcCol="1270" anchor="ctr" anchorCtr="0">
          <a:noAutofit/>
        </a:bodyPr>
        <a:lstStyle/>
        <a:p>
          <a:pPr marL="0" lvl="0" indent="0" algn="ctr" defTabSz="533400">
            <a:lnSpc>
              <a:spcPct val="90000"/>
            </a:lnSpc>
            <a:spcBef>
              <a:spcPct val="0"/>
            </a:spcBef>
            <a:spcAft>
              <a:spcPct val="35000"/>
            </a:spcAft>
            <a:buNone/>
          </a:pPr>
          <a:r>
            <a:rPr lang="en-US" sz="1200" kern="1200">
              <a:latin typeface="Century Gothic" panose="020B0502020202020204" pitchFamily="34" charset="0"/>
            </a:rPr>
            <a:t>Step 4. </a:t>
          </a:r>
        </a:p>
        <a:p>
          <a:pPr marL="0" lvl="0" indent="0" algn="ctr" defTabSz="533400">
            <a:lnSpc>
              <a:spcPct val="90000"/>
            </a:lnSpc>
            <a:spcBef>
              <a:spcPct val="0"/>
            </a:spcBef>
            <a:spcAft>
              <a:spcPct val="35000"/>
            </a:spcAft>
            <a:buNone/>
          </a:pPr>
          <a:r>
            <a:rPr lang="en-US" sz="1200" kern="1200">
              <a:latin typeface="Century Gothic" panose="020B0502020202020204" pitchFamily="34" charset="0"/>
            </a:rPr>
            <a:t>Input Vegetation Costs for Buffer Area</a:t>
          </a:r>
        </a:p>
      </dsp:txBody>
      <dsp:txXfrm>
        <a:off x="5463426" y="559255"/>
        <a:ext cx="1229064" cy="1018787"/>
      </dsp:txXfrm>
    </dsp:sp>
    <dsp:sp modelId="{EA6AC8FE-2B39-4384-B79A-DDB14EDDC459}">
      <dsp:nvSpPr>
        <dsp:cNvPr id="0" name=""/>
        <dsp:cNvSpPr/>
      </dsp:nvSpPr>
      <dsp:spPr>
        <a:xfrm>
          <a:off x="6752537" y="735595"/>
          <a:ext cx="475791" cy="666107"/>
        </a:xfrm>
        <a:prstGeom prst="righ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533400">
            <a:lnSpc>
              <a:spcPct val="90000"/>
            </a:lnSpc>
            <a:spcBef>
              <a:spcPct val="0"/>
            </a:spcBef>
            <a:spcAft>
              <a:spcPct val="35000"/>
            </a:spcAft>
            <a:buNone/>
          </a:pPr>
          <a:endParaRPr lang="en-US" sz="1200" kern="1200">
            <a:latin typeface="Century Gothic" panose="020B0502020202020204" pitchFamily="34" charset="0"/>
          </a:endParaRPr>
        </a:p>
      </dsp:txBody>
      <dsp:txXfrm>
        <a:off x="6752537" y="868816"/>
        <a:ext cx="333054" cy="399665"/>
      </dsp:txXfrm>
    </dsp:sp>
    <dsp:sp modelId="{F731400C-8434-48E5-B89E-849324E730D5}">
      <dsp:nvSpPr>
        <dsp:cNvPr id="0" name=""/>
        <dsp:cNvSpPr/>
      </dsp:nvSpPr>
      <dsp:spPr>
        <a:xfrm>
          <a:off x="7241169" y="527559"/>
          <a:ext cx="1292456" cy="1082179"/>
        </a:xfrm>
        <a:prstGeom prst="roundRect">
          <a:avLst>
            <a:gd name="adj" fmla="val 10000"/>
          </a:avLst>
        </a:prstGeom>
        <a:solidFill>
          <a:schemeClr val="accent5">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45720" numCol="1" spcCol="1270" anchor="ctr" anchorCtr="0">
          <a:noAutofit/>
        </a:bodyPr>
        <a:lstStyle/>
        <a:p>
          <a:pPr marL="0" lvl="0" indent="0" algn="ctr" defTabSz="533400">
            <a:lnSpc>
              <a:spcPct val="90000"/>
            </a:lnSpc>
            <a:spcBef>
              <a:spcPct val="0"/>
            </a:spcBef>
            <a:spcAft>
              <a:spcPct val="35000"/>
            </a:spcAft>
            <a:buNone/>
          </a:pPr>
          <a:r>
            <a:rPr lang="en-US" sz="1200" kern="1200">
              <a:latin typeface="Century Gothic" panose="020B0502020202020204" pitchFamily="34" charset="0"/>
            </a:rPr>
            <a:t>Step 5. </a:t>
          </a:r>
        </a:p>
        <a:p>
          <a:pPr marL="0" lvl="0" indent="0" algn="ctr" defTabSz="533400">
            <a:lnSpc>
              <a:spcPct val="90000"/>
            </a:lnSpc>
            <a:spcBef>
              <a:spcPct val="0"/>
            </a:spcBef>
            <a:spcAft>
              <a:spcPct val="35000"/>
            </a:spcAft>
            <a:buNone/>
          </a:pPr>
          <a:r>
            <a:rPr lang="en-US" sz="1200" kern="1200">
              <a:latin typeface="Century Gothic" panose="020B0502020202020204" pitchFamily="34" charset="0"/>
            </a:rPr>
            <a:t>Review Summary Outputs</a:t>
          </a:r>
        </a:p>
      </dsp:txBody>
      <dsp:txXfrm>
        <a:off x="7272865" y="559255"/>
        <a:ext cx="1229064" cy="1018787"/>
      </dsp:txXfrm>
    </dsp:sp>
    <dsp:sp modelId="{7337BF6F-9F2C-461A-BBE4-2244BA3CB235}">
      <dsp:nvSpPr>
        <dsp:cNvPr id="0" name=""/>
        <dsp:cNvSpPr/>
      </dsp:nvSpPr>
      <dsp:spPr>
        <a:xfrm>
          <a:off x="8562127" y="734893"/>
          <a:ext cx="475490" cy="667511"/>
        </a:xfrm>
        <a:prstGeom prst="righ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533400">
            <a:lnSpc>
              <a:spcPct val="90000"/>
            </a:lnSpc>
            <a:spcBef>
              <a:spcPct val="0"/>
            </a:spcBef>
            <a:spcAft>
              <a:spcPct val="35000"/>
            </a:spcAft>
            <a:buNone/>
          </a:pPr>
          <a:endParaRPr lang="en-US" sz="1200" kern="1200"/>
        </a:p>
      </dsp:txBody>
      <dsp:txXfrm>
        <a:off x="8562127" y="868395"/>
        <a:ext cx="332843" cy="400507"/>
      </dsp:txXfrm>
    </dsp:sp>
    <dsp:sp modelId="{998A8307-6CB6-4941-81C0-6AD5E1CB529B}">
      <dsp:nvSpPr>
        <dsp:cNvPr id="0" name=""/>
        <dsp:cNvSpPr/>
      </dsp:nvSpPr>
      <dsp:spPr>
        <a:xfrm>
          <a:off x="9050609" y="527559"/>
          <a:ext cx="1292456" cy="1082179"/>
        </a:xfrm>
        <a:prstGeom prst="roundRect">
          <a:avLst>
            <a:gd name="adj" fmla="val 10000"/>
          </a:avLst>
        </a:prstGeom>
        <a:solidFill>
          <a:schemeClr val="accent5">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45720" numCol="1" spcCol="1270" anchor="ctr" anchorCtr="0">
          <a:noAutofit/>
        </a:bodyPr>
        <a:lstStyle/>
        <a:p>
          <a:pPr marL="0" lvl="0" indent="0" algn="ctr" defTabSz="533400">
            <a:lnSpc>
              <a:spcPct val="90000"/>
            </a:lnSpc>
            <a:spcBef>
              <a:spcPct val="0"/>
            </a:spcBef>
            <a:spcAft>
              <a:spcPct val="35000"/>
            </a:spcAft>
            <a:buNone/>
          </a:pPr>
          <a:r>
            <a:rPr lang="en-US" sz="1200" kern="1200">
              <a:latin typeface="Century Gothic" panose="020B0502020202020204" pitchFamily="34" charset="0"/>
            </a:rPr>
            <a:t>Step 6. </a:t>
          </a:r>
        </a:p>
        <a:p>
          <a:pPr marL="0" lvl="0" indent="0" algn="ctr" defTabSz="533400">
            <a:lnSpc>
              <a:spcPct val="90000"/>
            </a:lnSpc>
            <a:spcBef>
              <a:spcPct val="0"/>
            </a:spcBef>
            <a:spcAft>
              <a:spcPct val="35000"/>
            </a:spcAft>
            <a:buNone/>
          </a:pPr>
          <a:r>
            <a:rPr lang="en-US" sz="1200" kern="1200">
              <a:latin typeface="Century Gothic" panose="020B0502020202020204" pitchFamily="34" charset="0"/>
            </a:rPr>
            <a:t>Review Detailed Breakdown of Costs</a:t>
          </a:r>
        </a:p>
      </dsp:txBody>
      <dsp:txXfrm>
        <a:off x="9082305" y="559255"/>
        <a:ext cx="1229064" cy="1018787"/>
      </dsp:txXfrm>
    </dsp:sp>
    <dsp:sp modelId="{BB4CCEF6-EC46-4FAB-B403-D64B0F00C194}">
      <dsp:nvSpPr>
        <dsp:cNvPr id="0" name=""/>
        <dsp:cNvSpPr/>
      </dsp:nvSpPr>
      <dsp:spPr>
        <a:xfrm>
          <a:off x="10371416" y="735595"/>
          <a:ext cx="475791" cy="666107"/>
        </a:xfrm>
        <a:prstGeom prst="righ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533400">
            <a:lnSpc>
              <a:spcPct val="90000"/>
            </a:lnSpc>
            <a:spcBef>
              <a:spcPct val="0"/>
            </a:spcBef>
            <a:spcAft>
              <a:spcPct val="35000"/>
            </a:spcAft>
            <a:buNone/>
          </a:pPr>
          <a:endParaRPr lang="en-US" sz="1200" kern="1200">
            <a:latin typeface="Century Gothic" panose="020B0502020202020204" pitchFamily="34" charset="0"/>
          </a:endParaRPr>
        </a:p>
      </dsp:txBody>
      <dsp:txXfrm>
        <a:off x="10371416" y="868816"/>
        <a:ext cx="333054" cy="399665"/>
      </dsp:txXfrm>
    </dsp:sp>
    <dsp:sp modelId="{6DE49B1A-742E-43F1-82E2-32E31D28D874}">
      <dsp:nvSpPr>
        <dsp:cNvPr id="0" name=""/>
        <dsp:cNvSpPr/>
      </dsp:nvSpPr>
      <dsp:spPr>
        <a:xfrm>
          <a:off x="10860048" y="527559"/>
          <a:ext cx="1292456" cy="1082179"/>
        </a:xfrm>
        <a:prstGeom prst="roundRect">
          <a:avLst>
            <a:gd name="adj" fmla="val 10000"/>
          </a:avLst>
        </a:prstGeom>
        <a:solidFill>
          <a:schemeClr val="accent5">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45720" numCol="1" spcCol="1270" anchor="ctr" anchorCtr="0">
          <a:noAutofit/>
        </a:bodyPr>
        <a:lstStyle/>
        <a:p>
          <a:pPr marL="0" lvl="0" indent="0" algn="ctr" defTabSz="533400">
            <a:lnSpc>
              <a:spcPct val="90000"/>
            </a:lnSpc>
            <a:spcBef>
              <a:spcPct val="0"/>
            </a:spcBef>
            <a:spcAft>
              <a:spcPct val="35000"/>
            </a:spcAft>
            <a:buNone/>
          </a:pPr>
          <a:r>
            <a:rPr lang="en-US" sz="1200" kern="1200">
              <a:latin typeface="Century Gothic" panose="020B0502020202020204" pitchFamily="34" charset="0"/>
            </a:rPr>
            <a:t>Step 7. </a:t>
          </a:r>
        </a:p>
        <a:p>
          <a:pPr marL="0" lvl="0" indent="0" algn="ctr" defTabSz="533400">
            <a:lnSpc>
              <a:spcPct val="90000"/>
            </a:lnSpc>
            <a:spcBef>
              <a:spcPct val="0"/>
            </a:spcBef>
            <a:spcAft>
              <a:spcPct val="35000"/>
            </a:spcAft>
            <a:buNone/>
          </a:pPr>
          <a:r>
            <a:rPr lang="en-US" sz="1200" kern="1200">
              <a:latin typeface="Century Gothic" panose="020B0502020202020204" pitchFamily="34" charset="0"/>
            </a:rPr>
            <a:t>Save or Finalize Analysis</a:t>
          </a:r>
        </a:p>
      </dsp:txBody>
      <dsp:txXfrm>
        <a:off x="10891744" y="559255"/>
        <a:ext cx="1229064" cy="1018787"/>
      </dsp:txXfrm>
    </dsp:sp>
  </dsp:spTree>
</dsp:drawing>
</file>

<file path=xl/diagrams/layout1.xml><?xml version="1.0" encoding="utf-8"?>
<dgm:layoutDef xmlns:dgm="http://schemas.openxmlformats.org/drawingml/2006/diagram" xmlns:a="http://schemas.openxmlformats.org/drawingml/2006/main" uniqueId="urn:microsoft.com/office/officeart/2005/8/layout/process1">
  <dgm:title val=""/>
  <dgm:desc val=""/>
  <dgm:catLst>
    <dgm:cat type="process" pri="1000"/>
    <dgm:cat type="convert" pri="15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w" for="ch" ptType="node" refType="w"/>
      <dgm:constr type="h" for="ch" ptType="node" op="equ"/>
      <dgm:constr type="primFontSz" for="ch" ptType="node" op="equ" val="65"/>
      <dgm:constr type="w" for="ch" ptType="sibTrans" refType="w" refFor="ch" refPtType="node" op="equ" fact="0.4"/>
      <dgm:constr type="h" for="ch" ptType="sibTrans" op="equ"/>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alg type="tx"/>
        <dgm:shape xmlns:r="http://schemas.openxmlformats.org/officeDocument/2006/relationships" type="roundRect" r:blip="">
          <dgm:adjLst>
            <dgm:adj idx="1" val="0.1"/>
          </dgm:adjLst>
        </dgm:shape>
        <dgm:presOf axis="desOrSelf" ptType="node"/>
        <dgm:constrLst>
          <dgm:constr type="h" refType="w" fact="0.6"/>
          <dgm:constr type="tMarg" refType="primFontSz" fact="0.3"/>
          <dgm:constr type="bMarg" refType="primFontSz" fact="0.3"/>
          <dgm:constr type="lMarg" refType="primFontSz" fact="0.3"/>
          <dgm:constr type="rMarg" refType="primFontSz" fact="0.3"/>
        </dgm:constrLst>
        <dgm:ruleLst>
          <dgm:rule type="primFontSz" val="18" fact="NaN" max="NaN"/>
          <dgm:rule type="h" val="NaN" fact="1.5" max="NaN"/>
          <dgm:rule type="primFontSz" val="5" fact="NaN" max="NaN"/>
          <dgm:rule type="h" val="INF" fact="NaN" max="NaN"/>
        </dgm:ruleLst>
      </dgm:layoutNode>
      <dgm:forEach name="sibTransForEach" axis="followSib" ptType="sibTrans" cnt="1">
        <dgm:layoutNode name="sibTrans">
          <dgm:alg type="conn">
            <dgm:param type="begPts" val="auto"/>
            <dgm:param type="endPts" val="auto"/>
          </dgm:alg>
          <dgm:shape xmlns:r="http://schemas.openxmlformats.org/officeDocument/2006/relationships" type="conn" r:blip="">
            <dgm:adjLst/>
          </dgm:shape>
          <dgm:presOf axis="self"/>
          <dgm:constrLst>
            <dgm:constr type="h" refType="w" fact="0.62"/>
            <dgm:constr type="connDist"/>
            <dgm:constr type="begPad" refType="connDist" fact="0.25"/>
            <dgm:constr type="endPad" refType="connDist" fact="0.22"/>
          </dgm:constrLst>
          <dgm:ruleLst/>
          <dgm:layoutNode name="connectorText">
            <dgm:alg type="tx">
              <dgm:param type="autoTxRot" val="grav"/>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diagramQuickStyle" Target="../diagrams/quickStyle1.xml"/><Relationship Id="rId13" Type="http://schemas.openxmlformats.org/officeDocument/2006/relationships/image" Target="../media/image3.png"/><Relationship Id="rId7" Type="http://schemas.openxmlformats.org/officeDocument/2006/relationships/diagramLayout" Target="../diagrams/layout1.xml"/><Relationship Id="rId12" Type="http://schemas.openxmlformats.org/officeDocument/2006/relationships/image" Target="../media/image2.png"/><Relationship Id="rId6" Type="http://schemas.openxmlformats.org/officeDocument/2006/relationships/diagramData" Target="../diagrams/data1.xml"/><Relationship Id="rId11" Type="http://schemas.openxmlformats.org/officeDocument/2006/relationships/image" Target="../media/image1.png"/><Relationship Id="rId15" Type="http://schemas.openxmlformats.org/officeDocument/2006/relationships/image" Target="../media/image5.png"/><Relationship Id="rId10" Type="http://schemas.microsoft.com/office/2007/relationships/diagramDrawing" Target="../diagrams/drawing1.xml"/><Relationship Id="rId9" Type="http://schemas.openxmlformats.org/officeDocument/2006/relationships/diagramColors" Target="../diagrams/colors1.xml"/><Relationship Id="rId1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6.png"/></Relationships>
</file>

<file path=xl/drawings/_rels/drawing3.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png"/></Relationships>
</file>

<file path=xl/drawings/_rels/drawing4.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png"/></Relationships>
</file>

<file path=xl/drawings/_rels/drawing5.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9.png"/><Relationship Id="rId5" Type="http://schemas.openxmlformats.org/officeDocument/2006/relationships/image" Target="../media/image10.png"/><Relationship Id="rId4"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image" Target="../media/image10.png"/></Relationships>
</file>

<file path=xl/drawings/_rels/drawing7.xml.rels><?xml version="1.0" encoding="UTF-8" standalone="yes"?>
<Relationships xmlns="http://schemas.openxmlformats.org/package/2006/relationships"><Relationship Id="rId1" Type="http://schemas.openxmlformats.org/officeDocument/2006/relationships/image" Target="../media/image10.png"/></Relationships>
</file>

<file path=xl/drawings/_rels/drawing8.xml.rels><?xml version="1.0" encoding="UTF-8" standalone="yes"?>
<Relationships xmlns="http://schemas.openxmlformats.org/package/2006/relationships"><Relationship Id="rId1" Type="http://schemas.openxmlformats.org/officeDocument/2006/relationships/image" Target="../media/image10.png"/></Relationships>
</file>

<file path=xl/drawings/_rels/drawing9.xml.rels><?xml version="1.0" encoding="UTF-8" standalone="yes"?>
<Relationships xmlns="http://schemas.openxmlformats.org/package/2006/relationships"><Relationship Id="rId1" Type="http://schemas.openxmlformats.org/officeDocument/2006/relationships/image" Target="../media/image10.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1</xdr:col>
      <xdr:colOff>15240</xdr:colOff>
      <xdr:row>1</xdr:row>
      <xdr:rowOff>53342</xdr:rowOff>
    </xdr:from>
    <xdr:to>
      <xdr:col>4</xdr:col>
      <xdr:colOff>123825</xdr:colOff>
      <xdr:row>6</xdr:row>
      <xdr:rowOff>79248</xdr:rowOff>
    </xdr:to>
    <xdr:pic>
      <xdr:nvPicPr>
        <xdr:cNvPr id="2" name="Picture 1">
          <a:extLst>
            <a:ext uri="{FF2B5EF4-FFF2-40B4-BE49-F238E27FC236}">
              <a16:creationId xmlns:a16="http://schemas.microsoft.com/office/drawing/2014/main" id="{6BF512EC-87D1-531A-13A6-049FF5D89D1E}"/>
            </a:ext>
          </a:extLst>
        </xdr:cNvPr>
        <xdr:cNvPicPr>
          <a:picLocks noChangeAspect="1"/>
        </xdr:cNvPicPr>
      </xdr:nvPicPr>
      <xdr:blipFill>
        <a:blip xmlns:r="http://schemas.openxmlformats.org/officeDocument/2006/relationships" r:embed="rId11"/>
        <a:stretch>
          <a:fillRect/>
        </a:stretch>
      </xdr:blipFill>
      <xdr:spPr>
        <a:xfrm>
          <a:off x="685800" y="228602"/>
          <a:ext cx="2120265" cy="1092706"/>
        </a:xfrm>
        <a:prstGeom prst="rect">
          <a:avLst/>
        </a:prstGeom>
      </xdr:spPr>
    </xdr:pic>
    <xdr:clientData/>
  </xdr:twoCellAnchor>
  <xdr:twoCellAnchor>
    <xdr:from>
      <xdr:col>1</xdr:col>
      <xdr:colOff>3168</xdr:colOff>
      <xdr:row>11</xdr:row>
      <xdr:rowOff>16076</xdr:rowOff>
    </xdr:from>
    <xdr:to>
      <xdr:col>15</xdr:col>
      <xdr:colOff>60542</xdr:colOff>
      <xdr:row>34</xdr:row>
      <xdr:rowOff>123826</xdr:rowOff>
    </xdr:to>
    <xdr:sp macro="" textlink="">
      <xdr:nvSpPr>
        <xdr:cNvPr id="3" name="Rectangle 2">
          <a:extLst>
            <a:ext uri="{FF2B5EF4-FFF2-40B4-BE49-F238E27FC236}">
              <a16:creationId xmlns:a16="http://schemas.microsoft.com/office/drawing/2014/main" id="{C9CF4A04-C660-A740-6E71-64FABC7D54D3}"/>
            </a:ext>
          </a:extLst>
        </xdr:cNvPr>
        <xdr:cNvSpPr/>
      </xdr:nvSpPr>
      <xdr:spPr>
        <a:xfrm>
          <a:off x="688968" y="2530676"/>
          <a:ext cx="10144349" cy="4984550"/>
        </a:xfrm>
        <a:prstGeom prst="rect">
          <a:avLst/>
        </a:prstGeom>
        <a:solidFill>
          <a:schemeClr val="accent4">
            <a:lumMod val="60000"/>
            <a:lumOff val="40000"/>
          </a:schemeClr>
        </a:solidFill>
        <a:ln>
          <a:solidFill>
            <a:srgbClr val="10294B"/>
          </a:solidFill>
        </a:ln>
        <a:effectLst>
          <a:outerShdw blurRad="50800" dist="76200" dir="7740000" algn="tr" rotWithShape="0">
            <a:prstClr val="black">
              <a:alpha val="45000"/>
            </a:prstClr>
          </a:outerShdw>
        </a:effectLst>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lang="en-US" sz="1600" b="1">
              <a:solidFill>
                <a:srgbClr val="10294B"/>
              </a:solidFill>
              <a:latin typeface="Century Gothic" panose="020B0502020202020204" pitchFamily="34" charset="0"/>
            </a:rPr>
            <a:t>Purpose</a:t>
          </a:r>
        </a:p>
        <a:p>
          <a:pPr algn="l"/>
          <a:r>
            <a:rPr lang="en-US" sz="1300" b="0" spc="100">
              <a:solidFill>
                <a:srgbClr val="10294B"/>
              </a:solidFill>
              <a:latin typeface="Century Gothic" panose="020B0502020202020204" pitchFamily="34" charset="0"/>
            </a:rPr>
            <a:t>The</a:t>
          </a:r>
          <a:r>
            <a:rPr lang="en-US" sz="1300" b="0" spc="100" baseline="0">
              <a:solidFill>
                <a:srgbClr val="10294B"/>
              </a:solidFill>
              <a:latin typeface="Century Gothic" panose="020B0502020202020204" pitchFamily="34" charset="0"/>
            </a:rPr>
            <a:t> PHASE</a:t>
          </a:r>
          <a:r>
            <a:rPr lang="en-US" sz="1300" b="0" spc="100">
              <a:solidFill>
                <a:srgbClr val="10294B"/>
              </a:solidFill>
              <a:latin typeface="Century Gothic" panose="020B0502020202020204" pitchFamily="34" charset="0"/>
            </a:rPr>
            <a:t> Cost Comparison Tool provides designers,</a:t>
          </a:r>
          <a:r>
            <a:rPr lang="en-US" sz="1300" b="0" spc="100" baseline="0">
              <a:solidFill>
                <a:srgbClr val="10294B"/>
              </a:solidFill>
              <a:latin typeface="Century Gothic" panose="020B0502020202020204" pitchFamily="34" charset="0"/>
            </a:rPr>
            <a:t> managers, and/or operators with a consistent cost-comparison analysis framework for comparing different vegetation strategies on solar generation sites.</a:t>
          </a:r>
        </a:p>
        <a:p>
          <a:pPr algn="l"/>
          <a:endParaRPr lang="en-US" sz="1300" b="0" spc="100" baseline="0">
            <a:solidFill>
              <a:srgbClr val="10294B"/>
            </a:solidFill>
            <a:latin typeface="Century Gothic" panose="020B0502020202020204" pitchFamily="34" charset="0"/>
          </a:endParaRPr>
        </a:p>
        <a:p>
          <a:pPr algn="l"/>
          <a:r>
            <a:rPr lang="en-US" sz="1300" b="0" spc="100" baseline="0">
              <a:solidFill>
                <a:srgbClr val="10294B"/>
              </a:solidFill>
              <a:latin typeface="Century Gothic" panose="020B0502020202020204" pitchFamily="34" charset="0"/>
            </a:rPr>
            <a:t>This tool allows users to compare up to three different vegetation options. The tool allows users to input specifics such as site characteristics and conditions, project lifespan, and planned establishment and maintenance activities; all of which will help calculate estimated costs and benefits. </a:t>
          </a:r>
        </a:p>
        <a:p>
          <a:pPr algn="l"/>
          <a:endParaRPr lang="en-US" sz="1300" b="0" spc="100" baseline="0">
            <a:solidFill>
              <a:srgbClr val="10294B"/>
            </a:solidFill>
            <a:latin typeface="Century Gothic" panose="020B0502020202020204" pitchFamily="34" charset="0"/>
          </a:endParaRPr>
        </a:p>
        <a:p>
          <a:pPr algn="l"/>
          <a:r>
            <a:rPr lang="en-US" sz="1600" b="1" spc="100" baseline="0">
              <a:solidFill>
                <a:srgbClr val="10294B"/>
              </a:solidFill>
              <a:latin typeface="Century Gothic" panose="020B0502020202020204" pitchFamily="34" charset="0"/>
            </a:rPr>
            <a:t>Disclaimer </a:t>
          </a:r>
        </a:p>
        <a:p>
          <a:pPr algn="l"/>
          <a:r>
            <a:rPr lang="en-US" sz="1300" b="0" spc="100" baseline="0">
              <a:solidFill>
                <a:srgbClr val="10294B"/>
              </a:solidFill>
              <a:latin typeface="Century Gothic" panose="020B0502020202020204" pitchFamily="34" charset="0"/>
            </a:rPr>
            <a:t>This tool is intended for use by site planners and vegetation managers involved in decision making for solar project site vegetation planning.</a:t>
          </a:r>
          <a:br>
            <a:rPr lang="en-US" sz="1300" b="0" spc="100" baseline="0">
              <a:solidFill>
                <a:srgbClr val="10294B"/>
              </a:solidFill>
              <a:latin typeface="Century Gothic" panose="020B0502020202020204" pitchFamily="34" charset="0"/>
            </a:rPr>
          </a:br>
          <a:endParaRPr lang="en-US" sz="1300" b="0" spc="100" baseline="0">
            <a:solidFill>
              <a:srgbClr val="10294B"/>
            </a:solidFill>
            <a:latin typeface="Century Gothic" panose="020B0502020202020204" pitchFamily="34" charset="0"/>
          </a:endParaRPr>
        </a:p>
        <a:p>
          <a:pPr algn="l"/>
          <a:r>
            <a:rPr lang="en-US" sz="1300" b="0" spc="100" baseline="0">
              <a:solidFill>
                <a:srgbClr val="10294B"/>
              </a:solidFill>
              <a:latin typeface="Century Gothic" panose="020B0502020202020204" pitchFamily="34" charset="0"/>
            </a:rPr>
            <a:t>Outputs of this tool are generated by the user-determined inputs and limited by the selected variables included. Real-world applications may be more complex and require additional considerations for constraints and complexities not accounted for in this tool's interface</a:t>
          </a:r>
          <a:br>
            <a:rPr lang="en-US" sz="1300" b="0" spc="100" baseline="0">
              <a:solidFill>
                <a:srgbClr val="10294B"/>
              </a:solidFill>
              <a:latin typeface="Century Gothic" panose="020B0502020202020204" pitchFamily="34" charset="0"/>
            </a:rPr>
          </a:br>
          <a:br>
            <a:rPr lang="en-US" sz="1300" b="0" spc="100" baseline="0">
              <a:solidFill>
                <a:srgbClr val="10294B"/>
              </a:solidFill>
              <a:latin typeface="Century Gothic" panose="020B0502020202020204" pitchFamily="34" charset="0"/>
            </a:rPr>
          </a:br>
          <a:r>
            <a:rPr lang="en-US" sz="1300" b="0" spc="100" baseline="0">
              <a:solidFill>
                <a:srgbClr val="10294B"/>
              </a:solidFill>
              <a:latin typeface="Century Gothic" panose="020B0502020202020204" pitchFamily="34" charset="0"/>
            </a:rPr>
            <a:t>This tool was created by the University of Illinois Chicago and Stantec with support of the U.S. Department of Energy's Solar Energy Technologies Office. None of the developers, contributors, administrators, or anyone else connected with this tool, in any way whatsoever, can be responsible for your use of the information contained within or yielded from.</a:t>
          </a:r>
          <a:br>
            <a:rPr lang="en-US" sz="1300" b="0" spc="100" baseline="0">
              <a:solidFill>
                <a:srgbClr val="10294B"/>
              </a:solidFill>
              <a:latin typeface="Century Gothic" panose="020B0502020202020204" pitchFamily="34" charset="0"/>
            </a:rPr>
          </a:br>
          <a:br>
            <a:rPr lang="en-US" sz="1300" b="0" spc="100" baseline="0">
              <a:solidFill>
                <a:srgbClr val="10294B"/>
              </a:solidFill>
              <a:latin typeface="Century Gothic" panose="020B0502020202020204" pitchFamily="34" charset="0"/>
            </a:rPr>
          </a:br>
          <a:r>
            <a:rPr lang="en-US" sz="1300" b="0" spc="100" baseline="0">
              <a:solidFill>
                <a:srgbClr val="10294B"/>
              </a:solidFill>
              <a:latin typeface="Century Gothic" panose="020B0502020202020204" pitchFamily="34" charset="0"/>
            </a:rPr>
            <a:t>As a user of this tool, you accept all responsibility, risk, and liability for the accuracy and application of the inputs and outputs.</a:t>
          </a:r>
        </a:p>
        <a:p>
          <a:pPr algn="l"/>
          <a:endParaRPr lang="en-US" sz="1300" b="0" spc="100" baseline="0">
            <a:solidFill>
              <a:srgbClr val="10294B"/>
            </a:solidFill>
            <a:latin typeface="Century Gothic" panose="020B0502020202020204" pitchFamily="34" charset="0"/>
          </a:endParaRPr>
        </a:p>
      </xdr:txBody>
    </xdr:sp>
    <xdr:clientData/>
  </xdr:twoCellAnchor>
  <xdr:twoCellAnchor editAs="oneCell">
    <xdr:from>
      <xdr:col>0</xdr:col>
      <xdr:colOff>627265</xdr:colOff>
      <xdr:row>6</xdr:row>
      <xdr:rowOff>21234</xdr:rowOff>
    </xdr:from>
    <xdr:to>
      <xdr:col>3</xdr:col>
      <xdr:colOff>430144</xdr:colOff>
      <xdr:row>8</xdr:row>
      <xdr:rowOff>167640</xdr:rowOff>
    </xdr:to>
    <xdr:pic>
      <xdr:nvPicPr>
        <xdr:cNvPr id="4" name="Picture 3">
          <a:extLst>
            <a:ext uri="{FF2B5EF4-FFF2-40B4-BE49-F238E27FC236}">
              <a16:creationId xmlns:a16="http://schemas.microsoft.com/office/drawing/2014/main" id="{127CD3C8-2815-AD19-C148-379E8D42BA49}"/>
            </a:ext>
          </a:extLst>
        </xdr:cNvPr>
        <xdr:cNvPicPr>
          <a:picLocks noChangeAspect="1"/>
        </xdr:cNvPicPr>
      </xdr:nvPicPr>
      <xdr:blipFill>
        <a:blip xmlns:r="http://schemas.openxmlformats.org/officeDocument/2006/relationships" r:embed="rId12"/>
        <a:stretch>
          <a:fillRect/>
        </a:stretch>
      </xdr:blipFill>
      <xdr:spPr>
        <a:xfrm>
          <a:off x="627265" y="1116609"/>
          <a:ext cx="1799319" cy="578841"/>
        </a:xfrm>
        <a:prstGeom prst="rect">
          <a:avLst/>
        </a:prstGeom>
      </xdr:spPr>
    </xdr:pic>
    <xdr:clientData/>
  </xdr:twoCellAnchor>
  <xdr:twoCellAnchor editAs="oneCell">
    <xdr:from>
      <xdr:col>3</xdr:col>
      <xdr:colOff>541540</xdr:colOff>
      <xdr:row>5</xdr:row>
      <xdr:rowOff>151706</xdr:rowOff>
    </xdr:from>
    <xdr:to>
      <xdr:col>4</xdr:col>
      <xdr:colOff>511115</xdr:colOff>
      <xdr:row>8</xdr:row>
      <xdr:rowOff>171621</xdr:rowOff>
    </xdr:to>
    <xdr:pic>
      <xdr:nvPicPr>
        <xdr:cNvPr id="6" name="Picture 5">
          <a:extLst>
            <a:ext uri="{FF2B5EF4-FFF2-40B4-BE49-F238E27FC236}">
              <a16:creationId xmlns:a16="http://schemas.microsoft.com/office/drawing/2014/main" id="{7185C939-C2CB-9476-8B41-DB2EC6014231}"/>
            </a:ext>
          </a:extLst>
        </xdr:cNvPr>
        <xdr:cNvPicPr>
          <a:picLocks noChangeAspect="1"/>
        </xdr:cNvPicPr>
      </xdr:nvPicPr>
      <xdr:blipFill>
        <a:blip xmlns:r="http://schemas.openxmlformats.org/officeDocument/2006/relationships" r:embed="rId13"/>
        <a:stretch>
          <a:fillRect/>
        </a:stretch>
      </xdr:blipFill>
      <xdr:spPr>
        <a:xfrm>
          <a:off x="2541790" y="1075631"/>
          <a:ext cx="630610" cy="621895"/>
        </a:xfrm>
        <a:prstGeom prst="rect">
          <a:avLst/>
        </a:prstGeom>
      </xdr:spPr>
    </xdr:pic>
    <xdr:clientData/>
  </xdr:twoCellAnchor>
  <xdr:twoCellAnchor editAs="oneCell">
    <xdr:from>
      <xdr:col>9</xdr:col>
      <xdr:colOff>120535</xdr:colOff>
      <xdr:row>6</xdr:row>
      <xdr:rowOff>85356</xdr:rowOff>
    </xdr:from>
    <xdr:to>
      <xdr:col>11</xdr:col>
      <xdr:colOff>53860</xdr:colOff>
      <xdr:row>7</xdr:row>
      <xdr:rowOff>207818</xdr:rowOff>
    </xdr:to>
    <xdr:pic>
      <xdr:nvPicPr>
        <xdr:cNvPr id="7" name="Picture 6">
          <a:extLst>
            <a:ext uri="{FF2B5EF4-FFF2-40B4-BE49-F238E27FC236}">
              <a16:creationId xmlns:a16="http://schemas.microsoft.com/office/drawing/2014/main" id="{27B20B28-874D-12BE-9B5E-12AD4D992A86}"/>
            </a:ext>
          </a:extLst>
        </xdr:cNvPr>
        <xdr:cNvPicPr>
          <a:picLocks noChangeAspect="1"/>
        </xdr:cNvPicPr>
      </xdr:nvPicPr>
      <xdr:blipFill>
        <a:blip xmlns:r="http://schemas.openxmlformats.org/officeDocument/2006/relationships" r:embed="rId14"/>
        <a:stretch>
          <a:fillRect/>
        </a:stretch>
      </xdr:blipFill>
      <xdr:spPr>
        <a:xfrm>
          <a:off x="6121285" y="1180731"/>
          <a:ext cx="1261110" cy="349157"/>
        </a:xfrm>
        <a:prstGeom prst="rect">
          <a:avLst/>
        </a:prstGeom>
      </xdr:spPr>
    </xdr:pic>
    <xdr:clientData/>
  </xdr:twoCellAnchor>
  <xdr:twoCellAnchor editAs="oneCell">
    <xdr:from>
      <xdr:col>5</xdr:col>
      <xdr:colOff>15762</xdr:colOff>
      <xdr:row>6</xdr:row>
      <xdr:rowOff>66596</xdr:rowOff>
    </xdr:from>
    <xdr:to>
      <xdr:col>8</xdr:col>
      <xdr:colOff>635088</xdr:colOff>
      <xdr:row>8</xdr:row>
      <xdr:rowOff>59055</xdr:rowOff>
    </xdr:to>
    <xdr:pic>
      <xdr:nvPicPr>
        <xdr:cNvPr id="8" name="Picture 7">
          <a:extLst>
            <a:ext uri="{FF2B5EF4-FFF2-40B4-BE49-F238E27FC236}">
              <a16:creationId xmlns:a16="http://schemas.microsoft.com/office/drawing/2014/main" id="{533F4A1D-B653-9741-9D70-AFCDF561B42A}"/>
            </a:ext>
          </a:extLst>
        </xdr:cNvPr>
        <xdr:cNvPicPr>
          <a:picLocks noChangeAspect="1"/>
        </xdr:cNvPicPr>
      </xdr:nvPicPr>
      <xdr:blipFill>
        <a:blip xmlns:r="http://schemas.openxmlformats.org/officeDocument/2006/relationships" r:embed="rId15"/>
        <a:stretch>
          <a:fillRect/>
        </a:stretch>
      </xdr:blipFill>
      <xdr:spPr>
        <a:xfrm>
          <a:off x="3349512" y="1161971"/>
          <a:ext cx="2623386" cy="436324"/>
        </a:xfrm>
        <a:prstGeom prst="rect">
          <a:avLst/>
        </a:prstGeom>
      </xdr:spPr>
    </xdr:pic>
    <xdr:clientData/>
  </xdr:twoCellAnchor>
  <xdr:twoCellAnchor>
    <xdr:from>
      <xdr:col>1</xdr:col>
      <xdr:colOff>9445</xdr:colOff>
      <xdr:row>46</xdr:row>
      <xdr:rowOff>26163</xdr:rowOff>
    </xdr:from>
    <xdr:to>
      <xdr:col>15</xdr:col>
      <xdr:colOff>99316</xdr:colOff>
      <xdr:row>61</xdr:row>
      <xdr:rowOff>180975</xdr:rowOff>
    </xdr:to>
    <xdr:sp macro="" textlink="">
      <xdr:nvSpPr>
        <xdr:cNvPr id="9" name="Rectangle 8">
          <a:extLst>
            <a:ext uri="{FF2B5EF4-FFF2-40B4-BE49-F238E27FC236}">
              <a16:creationId xmlns:a16="http://schemas.microsoft.com/office/drawing/2014/main" id="{CEC2E521-E968-4645-9E30-6A0F8F7A9619}"/>
            </a:ext>
          </a:extLst>
        </xdr:cNvPr>
        <xdr:cNvSpPr/>
      </xdr:nvSpPr>
      <xdr:spPr>
        <a:xfrm>
          <a:off x="695245" y="9932163"/>
          <a:ext cx="10176846" cy="3298062"/>
        </a:xfrm>
        <a:prstGeom prst="rect">
          <a:avLst/>
        </a:prstGeom>
        <a:solidFill>
          <a:schemeClr val="accent4">
            <a:lumMod val="60000"/>
            <a:lumOff val="40000"/>
          </a:schemeClr>
        </a:solidFill>
        <a:ln>
          <a:solidFill>
            <a:srgbClr val="10294B"/>
          </a:solidFill>
        </a:ln>
        <a:effectLst>
          <a:outerShdw blurRad="50800" dist="76200" dir="7740000" algn="tr" rotWithShape="0">
            <a:prstClr val="black">
              <a:alpha val="45000"/>
            </a:prstClr>
          </a:outerShdw>
        </a:effectLst>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sz="1600" b="1">
              <a:solidFill>
                <a:srgbClr val="10294B"/>
              </a:solidFill>
              <a:latin typeface="Century Gothic" panose="020B0502020202020204" pitchFamily="34" charset="0"/>
            </a:rPr>
            <a:t>User Notes </a:t>
          </a:r>
          <a:endParaRPr lang="en-US" sz="1600" b="0" spc="100" baseline="0">
            <a:solidFill>
              <a:srgbClr val="10294B"/>
            </a:solidFill>
            <a:latin typeface="Century Gothic" panose="020B0502020202020204" pitchFamily="34" charset="0"/>
          </a:endParaRPr>
        </a:p>
        <a:p>
          <a:pPr algn="l"/>
          <a:r>
            <a:rPr lang="en-US" sz="1300" b="0" spc="100" baseline="0">
              <a:solidFill>
                <a:srgbClr val="10294B"/>
              </a:solidFill>
              <a:latin typeface="Century Gothic" panose="020B0502020202020204" pitchFamily="34" charset="0"/>
            </a:rPr>
            <a:t>The user workflow is described in the figure above. </a:t>
          </a:r>
        </a:p>
        <a:p>
          <a:pPr algn="l"/>
          <a:endParaRPr lang="en-US" sz="1300" b="0" spc="100" baseline="0">
            <a:solidFill>
              <a:srgbClr val="10294B"/>
            </a:solidFill>
            <a:latin typeface="Century Gothic" panose="020B0502020202020204" pitchFamily="34" charset="0"/>
          </a:endParaRPr>
        </a:p>
        <a:p>
          <a:pPr algn="l"/>
          <a:r>
            <a:rPr lang="en-US" sz="1300" b="0" spc="100" baseline="0">
              <a:solidFill>
                <a:srgbClr val="10294B"/>
              </a:solidFill>
              <a:latin typeface="Century Gothic" panose="020B0502020202020204" pitchFamily="34" charset="0"/>
            </a:rPr>
            <a:t>Each </a:t>
          </a:r>
          <a:r>
            <a:rPr lang="en-US" sz="1300" b="1" spc="100" baseline="0">
              <a:solidFill>
                <a:srgbClr val="10294B"/>
              </a:solidFill>
              <a:latin typeface="Century Gothic" panose="020B0502020202020204" pitchFamily="34" charset="0"/>
            </a:rPr>
            <a:t>INPUT</a:t>
          </a:r>
          <a:r>
            <a:rPr lang="en-US" sz="1300" b="0" spc="100" baseline="0">
              <a:solidFill>
                <a:srgbClr val="10294B"/>
              </a:solidFill>
              <a:latin typeface="Century Gothic" panose="020B0502020202020204" pitchFamily="34" charset="0"/>
            </a:rPr>
            <a:t> page include yellow directions box at the top of the page. Please only input information where you are prompted; changing the values of some cells may cause formulas to break. The </a:t>
          </a:r>
          <a:r>
            <a:rPr lang="en-US" sz="1300" b="1" spc="100" baseline="0">
              <a:solidFill>
                <a:srgbClr val="10294B"/>
              </a:solidFill>
              <a:latin typeface="Century Gothic" panose="020B0502020202020204" pitchFamily="34" charset="0"/>
            </a:rPr>
            <a:t>SUMMARY</a:t>
          </a:r>
          <a:r>
            <a:rPr lang="en-US" sz="1300" b="0" spc="100" baseline="0">
              <a:solidFill>
                <a:srgbClr val="10294B"/>
              </a:solidFill>
              <a:latin typeface="Century Gothic" panose="020B0502020202020204" pitchFamily="34" charset="0"/>
            </a:rPr>
            <a:t> page contains high-level cost benefit analysis comparisons for each of the three entered vegetation strategies. The </a:t>
          </a:r>
          <a:r>
            <a:rPr lang="en-US" sz="1300" b="1" spc="100" baseline="0">
              <a:solidFill>
                <a:srgbClr val="10294B"/>
              </a:solidFill>
              <a:latin typeface="Century Gothic" panose="020B0502020202020204" pitchFamily="34" charset="0"/>
            </a:rPr>
            <a:t>Detailed Costs </a:t>
          </a:r>
          <a:r>
            <a:rPr lang="en-US" sz="1300" b="0" spc="100" baseline="0">
              <a:solidFill>
                <a:srgbClr val="10294B"/>
              </a:solidFill>
              <a:latin typeface="Century Gothic" panose="020B0502020202020204" pitchFamily="34" charset="0"/>
            </a:rPr>
            <a:t>page contains a more detailed breakdown of task-specific cost estimates for each strategy. The final two pages illustrate cumulative project-lifespan cost estimates and net present value.</a:t>
          </a:r>
          <a:endParaRPr lang="en-US" sz="1300" spc="100">
            <a:latin typeface="Century Gothic" panose="020B0502020202020204" pitchFamily="34" charset="0"/>
          </a:endParaRPr>
        </a:p>
        <a:p>
          <a:pPr algn="l"/>
          <a:endParaRPr lang="en-US" sz="1300">
            <a:latin typeface="Century Gothic" panose="020B0502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300" b="0" i="0" u="none" strike="noStrike" kern="0" cap="none" spc="100" normalizeH="0" baseline="0" noProof="0">
              <a:ln>
                <a:noFill/>
              </a:ln>
              <a:solidFill>
                <a:srgbClr val="10294B"/>
              </a:solidFill>
              <a:effectLst/>
              <a:uLnTx/>
              <a:uFillTx/>
              <a:latin typeface="Century Gothic" panose="020B0502020202020204" pitchFamily="34" charset="0"/>
              <a:ea typeface="+mn-ea"/>
              <a:cs typeface="+mn-cs"/>
            </a:rPr>
            <a:t>To maximize tool flexibility, individual cells may be overridden by user-defined entries. Avoid unintentional overriding of nested formulas by starting each new cost comparison analysis with an original file. For this reason, </a:t>
          </a:r>
          <a:r>
            <a:rPr kumimoji="0" lang="en-US" sz="1300" b="1" i="0" u="none" strike="noStrike" kern="0" cap="none" spc="100" normalizeH="0" baseline="0" noProof="0">
              <a:ln>
                <a:noFill/>
              </a:ln>
              <a:solidFill>
                <a:srgbClr val="10294B"/>
              </a:solidFill>
              <a:effectLst/>
              <a:uLnTx/>
              <a:uFillTx/>
              <a:latin typeface="Century Gothic" panose="020B0502020202020204" pitchFamily="34" charset="0"/>
              <a:ea typeface="+mn-ea"/>
              <a:cs typeface="+mn-cs"/>
            </a:rPr>
            <a:t>do not copy or re-use prior analyses for subsequent editing.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300" b="1" i="0" u="none" strike="noStrike" kern="0" cap="none" spc="100" normalizeH="0" baseline="0" noProof="0">
            <a:ln>
              <a:noFill/>
            </a:ln>
            <a:solidFill>
              <a:srgbClr val="10294B"/>
            </a:solidFill>
            <a:effectLst/>
            <a:uLnTx/>
            <a:uFillTx/>
            <a:latin typeface="Century Gothic" panose="020B0502020202020204" pitchFamily="34" charset="0"/>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1300" b="0" i="0">
              <a:solidFill>
                <a:sysClr val="windowText" lastClr="000000"/>
              </a:solidFill>
              <a:effectLst/>
              <a:latin typeface="Century Gothic" panose="020B0502020202020204" pitchFamily="34" charset="0"/>
              <a:ea typeface="+mn-ea"/>
              <a:cs typeface="+mn-cs"/>
            </a:rPr>
            <a:t>Have feedback? Let us know via this </a:t>
          </a:r>
          <a:r>
            <a:rPr lang="en-US" sz="1300" b="0" i="0" u="none" strike="noStrike">
              <a:solidFill>
                <a:schemeClr val="lt1"/>
              </a:solidFill>
              <a:effectLst/>
              <a:latin typeface="Century Gothic" panose="020B0502020202020204" pitchFamily="34" charset="0"/>
              <a:ea typeface="+mn-ea"/>
              <a:cs typeface="+mn-cs"/>
              <a:hlinkClick xmlns:r="http://schemas.openxmlformats.org/officeDocument/2006/relationships" r:id=""/>
            </a:rPr>
            <a:t>form.</a:t>
          </a:r>
          <a:endParaRPr kumimoji="0" lang="en-US" sz="1300" b="0" i="0" u="none" strike="noStrike" kern="0" cap="none" spc="0" normalizeH="0" baseline="0" noProof="0">
            <a:ln>
              <a:noFill/>
            </a:ln>
            <a:solidFill>
              <a:prstClr val="white"/>
            </a:solidFill>
            <a:effectLst/>
            <a:uLnTx/>
            <a:uFillTx/>
            <a:latin typeface="Century Gothic" panose="020B0502020202020204" pitchFamily="34" charset="0"/>
            <a:ea typeface="+mn-ea"/>
            <a:cs typeface="+mn-cs"/>
          </a:endParaRPr>
        </a:p>
      </xdr:txBody>
    </xdr:sp>
    <xdr:clientData/>
  </xdr:twoCellAnchor>
  <xdr:twoCellAnchor>
    <xdr:from>
      <xdr:col>0</xdr:col>
      <xdr:colOff>674257</xdr:colOff>
      <xdr:row>35</xdr:row>
      <xdr:rowOff>72500</xdr:rowOff>
    </xdr:from>
    <xdr:to>
      <xdr:col>18</xdr:col>
      <xdr:colOff>0</xdr:colOff>
      <xdr:row>45</xdr:row>
      <xdr:rowOff>114299</xdr:rowOff>
    </xdr:to>
    <xdr:graphicFrame macro="">
      <xdr:nvGraphicFramePr>
        <xdr:cNvPr id="10" name="Diagram 9">
          <a:extLst>
            <a:ext uri="{FF2B5EF4-FFF2-40B4-BE49-F238E27FC236}">
              <a16:creationId xmlns:a16="http://schemas.microsoft.com/office/drawing/2014/main" id="{4BD309F8-DD9B-1825-7B5D-55D3AD94D819}"/>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twoCellAnchor>
    <xdr:from>
      <xdr:col>16</xdr:col>
      <xdr:colOff>187325</xdr:colOff>
      <xdr:row>11</xdr:row>
      <xdr:rowOff>17981</xdr:rowOff>
    </xdr:from>
    <xdr:to>
      <xdr:col>27</xdr:col>
      <xdr:colOff>497310</xdr:colOff>
      <xdr:row>34</xdr:row>
      <xdr:rowOff>125731</xdr:rowOff>
    </xdr:to>
    <xdr:sp macro="" textlink="">
      <xdr:nvSpPr>
        <xdr:cNvPr id="11" name="Rectangle 10">
          <a:extLst>
            <a:ext uri="{FF2B5EF4-FFF2-40B4-BE49-F238E27FC236}">
              <a16:creationId xmlns:a16="http://schemas.microsoft.com/office/drawing/2014/main" id="{61B7EF84-CA3F-463B-84E2-F636DF8568F7}"/>
            </a:ext>
          </a:extLst>
        </xdr:cNvPr>
        <xdr:cNvSpPr/>
      </xdr:nvSpPr>
      <xdr:spPr>
        <a:xfrm>
          <a:off x="11645900" y="2532581"/>
          <a:ext cx="7853785" cy="4984550"/>
        </a:xfrm>
        <a:prstGeom prst="rect">
          <a:avLst/>
        </a:prstGeom>
        <a:solidFill>
          <a:schemeClr val="accent4">
            <a:lumMod val="60000"/>
            <a:lumOff val="40000"/>
          </a:schemeClr>
        </a:solidFill>
        <a:ln>
          <a:solidFill>
            <a:srgbClr val="10294B"/>
          </a:solidFill>
        </a:ln>
        <a:effectLst>
          <a:outerShdw blurRad="50800" dist="76200" dir="7740000" algn="tr" rotWithShape="0">
            <a:prstClr val="black">
              <a:alpha val="45000"/>
            </a:prstClr>
          </a:outerShdw>
        </a:effectLst>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lang="en-US" sz="1600" b="1">
              <a:solidFill>
                <a:srgbClr val="10294B"/>
              </a:solidFill>
              <a:latin typeface="Century Gothic" panose="020B0502020202020204" pitchFamily="34" charset="0"/>
            </a:rPr>
            <a:t>Acknowledgements</a:t>
          </a:r>
        </a:p>
        <a:p>
          <a:pPr algn="l"/>
          <a:r>
            <a:rPr lang="en-US" sz="1300" b="0" spc="100">
              <a:solidFill>
                <a:srgbClr val="10294B"/>
              </a:solidFill>
              <a:latin typeface="Century Gothic" panose="020B0502020202020204" pitchFamily="34" charset="0"/>
            </a:rPr>
            <a:t>The</a:t>
          </a:r>
          <a:r>
            <a:rPr lang="en-US" sz="1300" b="0" spc="100" baseline="0">
              <a:solidFill>
                <a:srgbClr val="10294B"/>
              </a:solidFill>
              <a:latin typeface="Century Gothic" panose="020B0502020202020204" pitchFamily="34" charset="0"/>
            </a:rPr>
            <a:t> PHASE</a:t>
          </a:r>
          <a:r>
            <a:rPr lang="en-US" sz="1300" b="0" spc="100">
              <a:solidFill>
                <a:srgbClr val="10294B"/>
              </a:solidFill>
              <a:latin typeface="Century Gothic" panose="020B0502020202020204" pitchFamily="34" charset="0"/>
            </a:rPr>
            <a:t> Cost Comparison Tool was created by the University of Illinois Chicago and Stantec</a:t>
          </a:r>
          <a:r>
            <a:rPr lang="en-US" sz="1300" b="0" spc="100" baseline="0">
              <a:solidFill>
                <a:srgbClr val="10294B"/>
              </a:solidFill>
              <a:latin typeface="Century Gothic" panose="020B0502020202020204" pitchFamily="34" charset="0"/>
            </a:rPr>
            <a:t> with input provided by a number of solar and vegetation management industry representatives.</a:t>
          </a:r>
          <a:endParaRPr lang="en-US" sz="1300" b="0" spc="100">
            <a:solidFill>
              <a:srgbClr val="10294B"/>
            </a:solidFill>
            <a:latin typeface="Century Gothic" panose="020B0502020202020204" pitchFamily="34" charset="0"/>
          </a:endParaRPr>
        </a:p>
        <a:p>
          <a:pPr algn="l"/>
          <a:endParaRPr lang="en-US" sz="1300" b="0" spc="100" baseline="0">
            <a:solidFill>
              <a:srgbClr val="10294B"/>
            </a:solidFill>
            <a:latin typeface="Century Gothic" panose="020B0502020202020204" pitchFamily="34" charset="0"/>
          </a:endParaRPr>
        </a:p>
        <a:p>
          <a:pPr algn="l"/>
          <a:r>
            <a:rPr lang="en-US" sz="1300" b="0" spc="100" baseline="0">
              <a:solidFill>
                <a:srgbClr val="10294B"/>
              </a:solidFill>
              <a:latin typeface="Century Gothic" panose="020B0502020202020204" pitchFamily="34" charset="0"/>
            </a:rPr>
            <a:t>This tool is based upon work supported by the United States (U.S.) Department of Energy’s Office of Energy Efficiency and Renewable Energy (EERE) under the Solar Energy Technologies Office Award Number DE-EE0009371 titled </a:t>
          </a:r>
          <a:r>
            <a:rPr lang="en-US" sz="1300" b="0" i="1" spc="100" baseline="0">
              <a:solidFill>
                <a:srgbClr val="10294B"/>
              </a:solidFill>
              <a:latin typeface="Century Gothic" panose="020B0502020202020204" pitchFamily="34" charset="0"/>
            </a:rPr>
            <a:t>Evaluation of Economic, Ecological, and Performance Impacts of Co-Located Pollinator Plantings at Large-Scale Solar Installations</a:t>
          </a:r>
          <a:r>
            <a:rPr lang="en-US" sz="1300" b="0" spc="100" baseline="0">
              <a:solidFill>
                <a:srgbClr val="10294B"/>
              </a:solidFill>
              <a:latin typeface="Century Gothic" panose="020B0502020202020204" pitchFamily="34" charset="0"/>
            </a:rPr>
            <a:t>. </a:t>
          </a:r>
        </a:p>
        <a:p>
          <a:pPr algn="l"/>
          <a:endParaRPr lang="en-US" sz="1300" b="0" spc="100" baseline="0">
            <a:solidFill>
              <a:srgbClr val="10294B"/>
            </a:solidFill>
            <a:latin typeface="Century Gothic" panose="020B0502020202020204" pitchFamily="34" charset="0"/>
          </a:endParaRPr>
        </a:p>
        <a:p>
          <a:pPr algn="l"/>
          <a:r>
            <a:rPr lang="en-US" sz="1300" b="0" spc="100" baseline="0">
              <a:solidFill>
                <a:srgbClr val="10294B"/>
              </a:solidFill>
              <a:latin typeface="Century Gothic" panose="020B0502020202020204" pitchFamily="34" charset="0"/>
            </a:rPr>
            <a:t>This tool was prepared as an account of work sponsored by an agency of the U.S. Government. Neither the U.S. Government nor any agency thereof, nor any of their employees, makes any warranty, express or implied, or assumes any legal liability or responsibility for the accuracy, completeness, or usefulness of any information, apparatus, product, or process disclosed, or represents that its use would not infringe privately owned rights. Reference herein to any specific commercial product, process, or service by trade name, trademark, manufacturer, or otherwise does not necessarily constitute or imply its endorsement, recommendation, or favoring by the U.S. Government or any agency thereof. The views and opinions of authors expressed herein do not necessarily state or reflect those of the U.S. Government or any agency thereof.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646695</xdr:colOff>
      <xdr:row>4</xdr:row>
      <xdr:rowOff>125729</xdr:rowOff>
    </xdr:from>
    <xdr:to>
      <xdr:col>3</xdr:col>
      <xdr:colOff>628650</xdr:colOff>
      <xdr:row>7</xdr:row>
      <xdr:rowOff>152399</xdr:rowOff>
    </xdr:to>
    <xdr:sp macro="" textlink="">
      <xdr:nvSpPr>
        <xdr:cNvPr id="4" name="TextBox 3">
          <a:extLst>
            <a:ext uri="{FF2B5EF4-FFF2-40B4-BE49-F238E27FC236}">
              <a16:creationId xmlns:a16="http://schemas.microsoft.com/office/drawing/2014/main" id="{B539B020-84FF-4170-A73A-C33EAD3C516D}"/>
            </a:ext>
          </a:extLst>
        </xdr:cNvPr>
        <xdr:cNvSpPr txBox="1"/>
      </xdr:nvSpPr>
      <xdr:spPr>
        <a:xfrm>
          <a:off x="646695" y="1144904"/>
          <a:ext cx="6582780" cy="826770"/>
        </a:xfrm>
        <a:prstGeom prst="rect">
          <a:avLst/>
        </a:prstGeom>
        <a:solidFill>
          <a:schemeClr val="accent4">
            <a:lumMod val="60000"/>
            <a:lumOff val="40000"/>
          </a:schemeClr>
        </a:solidFill>
        <a:ln w="9525" cmpd="sng">
          <a:solidFill>
            <a:srgbClr val="10294B"/>
          </a:solidFill>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rgbClr val="10294B"/>
              </a:solidFill>
              <a:latin typeface="Century Gothic" panose="020B0502020202020204" pitchFamily="34" charset="0"/>
            </a:rPr>
            <a:t>Enter project</a:t>
          </a:r>
          <a:r>
            <a:rPr lang="en-US" sz="1400" baseline="0">
              <a:solidFill>
                <a:srgbClr val="10294B"/>
              </a:solidFill>
              <a:latin typeface="Century Gothic" panose="020B0502020202020204" pitchFamily="34" charset="0"/>
            </a:rPr>
            <a:t> information, anticipated timeframes, and verifies assumptions used for infrastructure-related cost increases on vegetation services. Also enter the names the vegetation scenarios to be evaluated. </a:t>
          </a:r>
          <a:endParaRPr lang="en-US" sz="1400">
            <a:solidFill>
              <a:srgbClr val="10294B"/>
            </a:solidFill>
            <a:latin typeface="Century Gothic" panose="020B0502020202020204" pitchFamily="34" charset="0"/>
          </a:endParaRPr>
        </a:p>
      </xdr:txBody>
    </xdr:sp>
    <xdr:clientData/>
  </xdr:twoCellAnchor>
  <xdr:twoCellAnchor editAs="oneCell">
    <xdr:from>
      <xdr:col>0</xdr:col>
      <xdr:colOff>665690</xdr:colOff>
      <xdr:row>0</xdr:row>
      <xdr:rowOff>152875</xdr:rowOff>
    </xdr:from>
    <xdr:to>
      <xdr:col>2</xdr:col>
      <xdr:colOff>1658195</xdr:colOff>
      <xdr:row>4</xdr:row>
      <xdr:rowOff>229117</xdr:rowOff>
    </xdr:to>
    <xdr:pic>
      <xdr:nvPicPr>
        <xdr:cNvPr id="2" name="Picture 1">
          <a:extLst>
            <a:ext uri="{FF2B5EF4-FFF2-40B4-BE49-F238E27FC236}">
              <a16:creationId xmlns:a16="http://schemas.microsoft.com/office/drawing/2014/main" id="{79FB8CB8-01D4-59DF-C163-DD120351F7D0}"/>
            </a:ext>
          </a:extLst>
        </xdr:cNvPr>
        <xdr:cNvPicPr>
          <a:picLocks noChangeAspect="1"/>
        </xdr:cNvPicPr>
      </xdr:nvPicPr>
      <xdr:blipFill>
        <a:blip xmlns:r="http://schemas.openxmlformats.org/officeDocument/2006/relationships" r:embed="rId1"/>
        <a:stretch>
          <a:fillRect/>
        </a:stretch>
      </xdr:blipFill>
      <xdr:spPr>
        <a:xfrm>
          <a:off x="665690" y="152875"/>
          <a:ext cx="2103120" cy="109351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670496</xdr:colOff>
      <xdr:row>3</xdr:row>
      <xdr:rowOff>152400</xdr:rowOff>
    </xdr:from>
    <xdr:to>
      <xdr:col>9</xdr:col>
      <xdr:colOff>1573529</xdr:colOff>
      <xdr:row>7</xdr:row>
      <xdr:rowOff>97817</xdr:rowOff>
    </xdr:to>
    <xdr:sp macro="" textlink="">
      <xdr:nvSpPr>
        <xdr:cNvPr id="2" name="TextBox 1">
          <a:extLst>
            <a:ext uri="{FF2B5EF4-FFF2-40B4-BE49-F238E27FC236}">
              <a16:creationId xmlns:a16="http://schemas.microsoft.com/office/drawing/2014/main" id="{E41FF50E-482D-433E-9C2F-E4507067802D}"/>
            </a:ext>
          </a:extLst>
        </xdr:cNvPr>
        <xdr:cNvSpPr txBox="1"/>
      </xdr:nvSpPr>
      <xdr:spPr>
        <a:xfrm>
          <a:off x="670496" y="1057275"/>
          <a:ext cx="8513508" cy="1012217"/>
        </a:xfrm>
        <a:prstGeom prst="rect">
          <a:avLst/>
        </a:prstGeom>
        <a:solidFill>
          <a:schemeClr val="accent4">
            <a:lumMod val="60000"/>
            <a:lumOff val="40000"/>
          </a:schemeClr>
        </a:solidFill>
        <a:ln w="9525" cmpd="sng">
          <a:solidFill>
            <a:srgbClr val="10294B"/>
          </a:solidFill>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baseline="0">
              <a:solidFill>
                <a:srgbClr val="10294B"/>
              </a:solidFill>
              <a:latin typeface="Century Gothic" panose="020B0502020202020204" pitchFamily="34" charset="0"/>
            </a:rPr>
            <a:t>Select planned vegetation types to be compared - both for arrays and buffer or setback areas. Verify initial cost input assumptions and modify based on user experience or project-specific information. Not all vegetation types may be represented. Choose the type(s) most closely aligned with planned vegetation and modify as needed for project or location-specific conditions.</a:t>
          </a:r>
          <a:endParaRPr lang="en-US" sz="1300">
            <a:solidFill>
              <a:srgbClr val="10294B"/>
            </a:solidFill>
            <a:latin typeface="Century Gothic" panose="020B0502020202020204" pitchFamily="34" charset="0"/>
          </a:endParaRPr>
        </a:p>
      </xdr:txBody>
    </xdr:sp>
    <xdr:clientData/>
  </xdr:twoCellAnchor>
  <xdr:twoCellAnchor>
    <xdr:from>
      <xdr:col>9</xdr:col>
      <xdr:colOff>104774</xdr:colOff>
      <xdr:row>52</xdr:row>
      <xdr:rowOff>104775</xdr:rowOff>
    </xdr:from>
    <xdr:to>
      <xdr:col>12</xdr:col>
      <xdr:colOff>1021520</xdr:colOff>
      <xdr:row>56</xdr:row>
      <xdr:rowOff>179457</xdr:rowOff>
    </xdr:to>
    <xdr:sp macro="" textlink="">
      <xdr:nvSpPr>
        <xdr:cNvPr id="3" name="TextBox 2">
          <a:extLst>
            <a:ext uri="{FF2B5EF4-FFF2-40B4-BE49-F238E27FC236}">
              <a16:creationId xmlns:a16="http://schemas.microsoft.com/office/drawing/2014/main" id="{63786D54-3C33-E9C8-50C8-7C8ABFE8EB96}"/>
            </a:ext>
          </a:extLst>
        </xdr:cNvPr>
        <xdr:cNvSpPr txBox="1"/>
      </xdr:nvSpPr>
      <xdr:spPr>
        <a:xfrm>
          <a:off x="7062165" y="12017927"/>
          <a:ext cx="5375551" cy="902943"/>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b="1">
              <a:latin typeface="Century Gothic" panose="020B0502020202020204" pitchFamily="34" charset="0"/>
            </a:rPr>
            <a:t>Note</a:t>
          </a:r>
          <a:r>
            <a:rPr lang="en-US" sz="1100">
              <a:latin typeface="Century Gothic" panose="020B0502020202020204" pitchFamily="34" charset="0"/>
            </a:rPr>
            <a:t>: Costs per acre for establishment and maintenance treatment costs apply</a:t>
          </a:r>
          <a:r>
            <a:rPr lang="en-US" sz="1100" baseline="0">
              <a:latin typeface="Century Gothic" panose="020B0502020202020204" pitchFamily="34" charset="0"/>
            </a:rPr>
            <a:t> equally across all scenarios.</a:t>
          </a:r>
          <a:endParaRPr lang="en-US" sz="1100">
            <a:latin typeface="Century Gothic" panose="020B0502020202020204" pitchFamily="34" charset="0"/>
          </a:endParaRPr>
        </a:p>
      </xdr:txBody>
    </xdr:sp>
    <xdr:clientData/>
  </xdr:twoCellAnchor>
  <xdr:twoCellAnchor editAs="oneCell">
    <xdr:from>
      <xdr:col>1</xdr:col>
      <xdr:colOff>35612</xdr:colOff>
      <xdr:row>0</xdr:row>
      <xdr:rowOff>148590</xdr:rowOff>
    </xdr:from>
    <xdr:to>
      <xdr:col>4</xdr:col>
      <xdr:colOff>92762</xdr:colOff>
      <xdr:row>3</xdr:row>
      <xdr:rowOff>249554</xdr:rowOff>
    </xdr:to>
    <xdr:pic>
      <xdr:nvPicPr>
        <xdr:cNvPr id="5" name="Picture 4">
          <a:extLst>
            <a:ext uri="{FF2B5EF4-FFF2-40B4-BE49-F238E27FC236}">
              <a16:creationId xmlns:a16="http://schemas.microsoft.com/office/drawing/2014/main" id="{4AB2AC09-2582-E014-BDD4-88F360F08B60}"/>
            </a:ext>
          </a:extLst>
        </xdr:cNvPr>
        <xdr:cNvPicPr>
          <a:picLocks noChangeAspect="1"/>
        </xdr:cNvPicPr>
      </xdr:nvPicPr>
      <xdr:blipFill>
        <a:blip xmlns:r="http://schemas.openxmlformats.org/officeDocument/2006/relationships" r:embed="rId1"/>
        <a:stretch>
          <a:fillRect/>
        </a:stretch>
      </xdr:blipFill>
      <xdr:spPr>
        <a:xfrm>
          <a:off x="721412" y="148590"/>
          <a:ext cx="2118360" cy="1095374"/>
        </a:xfrm>
        <a:prstGeom prst="rect">
          <a:avLst/>
        </a:prstGeom>
      </xdr:spPr>
    </xdr:pic>
    <xdr:clientData/>
  </xdr:twoCellAnchor>
  <xdr:twoCellAnchor editAs="oneCell">
    <xdr:from>
      <xdr:col>10</xdr:col>
      <xdr:colOff>24765</xdr:colOff>
      <xdr:row>3</xdr:row>
      <xdr:rowOff>17147</xdr:rowOff>
    </xdr:from>
    <xdr:to>
      <xdr:col>13</xdr:col>
      <xdr:colOff>626745</xdr:colOff>
      <xdr:row>7</xdr:row>
      <xdr:rowOff>76124</xdr:rowOff>
    </xdr:to>
    <xdr:pic>
      <xdr:nvPicPr>
        <xdr:cNvPr id="6" name="Picture 5">
          <a:extLst>
            <a:ext uri="{FF2B5EF4-FFF2-40B4-BE49-F238E27FC236}">
              <a16:creationId xmlns:a16="http://schemas.microsoft.com/office/drawing/2014/main" id="{5BD741D5-87CC-7F2F-46CB-2A632930CCE0}"/>
            </a:ext>
          </a:extLst>
        </xdr:cNvPr>
        <xdr:cNvPicPr>
          <a:picLocks noChangeAspect="1"/>
        </xdr:cNvPicPr>
      </xdr:nvPicPr>
      <xdr:blipFill>
        <a:blip xmlns:r="http://schemas.openxmlformats.org/officeDocument/2006/relationships" r:embed="rId2"/>
        <a:stretch>
          <a:fillRect/>
        </a:stretch>
      </xdr:blipFill>
      <xdr:spPr>
        <a:xfrm>
          <a:off x="9244965" y="922022"/>
          <a:ext cx="4480560" cy="112577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670496</xdr:colOff>
      <xdr:row>3</xdr:row>
      <xdr:rowOff>152400</xdr:rowOff>
    </xdr:from>
    <xdr:to>
      <xdr:col>9</xdr:col>
      <xdr:colOff>1573529</xdr:colOff>
      <xdr:row>7</xdr:row>
      <xdr:rowOff>97817</xdr:rowOff>
    </xdr:to>
    <xdr:sp macro="" textlink="">
      <xdr:nvSpPr>
        <xdr:cNvPr id="2" name="TextBox 1">
          <a:extLst>
            <a:ext uri="{FF2B5EF4-FFF2-40B4-BE49-F238E27FC236}">
              <a16:creationId xmlns:a16="http://schemas.microsoft.com/office/drawing/2014/main" id="{7561931A-51FE-4D75-9358-0BCFEBDAF145}"/>
            </a:ext>
          </a:extLst>
        </xdr:cNvPr>
        <xdr:cNvSpPr txBox="1"/>
      </xdr:nvSpPr>
      <xdr:spPr>
        <a:xfrm>
          <a:off x="670496" y="1150620"/>
          <a:ext cx="8507793" cy="1012217"/>
        </a:xfrm>
        <a:prstGeom prst="rect">
          <a:avLst/>
        </a:prstGeom>
        <a:solidFill>
          <a:schemeClr val="accent4">
            <a:lumMod val="60000"/>
            <a:lumOff val="40000"/>
          </a:schemeClr>
        </a:solidFill>
        <a:ln w="9525" cmpd="sng">
          <a:solidFill>
            <a:srgbClr val="10294B"/>
          </a:solidFill>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baseline="0">
              <a:solidFill>
                <a:srgbClr val="10294B"/>
              </a:solidFill>
              <a:latin typeface="Century Gothic" panose="020B0502020202020204" pitchFamily="34" charset="0"/>
            </a:rPr>
            <a:t>Select planned vegetation types to be compared - both for arrays and buffer or setback areas. Verify initial cost input assumptions and modify based on user experience or project-specific information. Not all vegetation types may be represented. Choose the type(s) most closely aligned with planned vegetation and modify as needed for project or location-specific conditions.</a:t>
          </a:r>
          <a:endParaRPr lang="en-US" sz="1300">
            <a:solidFill>
              <a:srgbClr val="10294B"/>
            </a:solidFill>
            <a:latin typeface="Century Gothic" panose="020B0502020202020204" pitchFamily="34" charset="0"/>
          </a:endParaRPr>
        </a:p>
      </xdr:txBody>
    </xdr:sp>
    <xdr:clientData/>
  </xdr:twoCellAnchor>
  <xdr:twoCellAnchor>
    <xdr:from>
      <xdr:col>9</xdr:col>
      <xdr:colOff>123825</xdr:colOff>
      <xdr:row>37</xdr:row>
      <xdr:rowOff>123825</xdr:rowOff>
    </xdr:from>
    <xdr:to>
      <xdr:col>11</xdr:col>
      <xdr:colOff>1214783</xdr:colOff>
      <xdr:row>41</xdr:row>
      <xdr:rowOff>193260</xdr:rowOff>
    </xdr:to>
    <xdr:sp macro="" textlink="">
      <xdr:nvSpPr>
        <xdr:cNvPr id="4" name="TextBox 3">
          <a:extLst>
            <a:ext uri="{FF2B5EF4-FFF2-40B4-BE49-F238E27FC236}">
              <a16:creationId xmlns:a16="http://schemas.microsoft.com/office/drawing/2014/main" id="{82DF7632-FE11-40F0-8547-B65DD14BBE85}"/>
            </a:ext>
          </a:extLst>
        </xdr:cNvPr>
        <xdr:cNvSpPr txBox="1"/>
      </xdr:nvSpPr>
      <xdr:spPr>
        <a:xfrm>
          <a:off x="7728585" y="19760565"/>
          <a:ext cx="4306598" cy="83143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b="1" baseline="0">
              <a:solidFill>
                <a:schemeClr val="dk1"/>
              </a:solidFill>
              <a:latin typeface="Century Gothic" panose="020B0502020202020204" pitchFamily="34" charset="0"/>
              <a:ea typeface="+mn-ea"/>
              <a:cs typeface="+mn-cs"/>
            </a:rPr>
            <a:t>Note</a:t>
          </a:r>
          <a:r>
            <a:rPr lang="en-US" sz="1100" baseline="0">
              <a:solidFill>
                <a:schemeClr val="dk1"/>
              </a:solidFill>
              <a:latin typeface="Century Gothic" panose="020B0502020202020204" pitchFamily="34" charset="0"/>
              <a:ea typeface="+mn-ea"/>
              <a:cs typeface="+mn-cs"/>
            </a:rPr>
            <a:t>: Costs per acre for establishment and maintenance treatment costs apply equally across all scenarios.</a:t>
          </a:r>
        </a:p>
      </xdr:txBody>
    </xdr:sp>
    <xdr:clientData/>
  </xdr:twoCellAnchor>
  <xdr:twoCellAnchor editAs="oneCell">
    <xdr:from>
      <xdr:col>1</xdr:col>
      <xdr:colOff>35612</xdr:colOff>
      <xdr:row>0</xdr:row>
      <xdr:rowOff>148590</xdr:rowOff>
    </xdr:from>
    <xdr:to>
      <xdr:col>4</xdr:col>
      <xdr:colOff>92762</xdr:colOff>
      <xdr:row>3</xdr:row>
      <xdr:rowOff>249554</xdr:rowOff>
    </xdr:to>
    <xdr:pic>
      <xdr:nvPicPr>
        <xdr:cNvPr id="5" name="Picture 4">
          <a:extLst>
            <a:ext uri="{FF2B5EF4-FFF2-40B4-BE49-F238E27FC236}">
              <a16:creationId xmlns:a16="http://schemas.microsoft.com/office/drawing/2014/main" id="{0F6FCEC7-9C36-4DA1-AE2A-DA3A721746B9}"/>
            </a:ext>
          </a:extLst>
        </xdr:cNvPr>
        <xdr:cNvPicPr>
          <a:picLocks noChangeAspect="1"/>
        </xdr:cNvPicPr>
      </xdr:nvPicPr>
      <xdr:blipFill>
        <a:blip xmlns:r="http://schemas.openxmlformats.org/officeDocument/2006/relationships" r:embed="rId1"/>
        <a:stretch>
          <a:fillRect/>
        </a:stretch>
      </xdr:blipFill>
      <xdr:spPr>
        <a:xfrm>
          <a:off x="721412" y="148590"/>
          <a:ext cx="2118360" cy="1095374"/>
        </a:xfrm>
        <a:prstGeom prst="rect">
          <a:avLst/>
        </a:prstGeom>
      </xdr:spPr>
    </xdr:pic>
    <xdr:clientData/>
  </xdr:twoCellAnchor>
  <xdr:twoCellAnchor editAs="oneCell">
    <xdr:from>
      <xdr:col>10</xdr:col>
      <xdr:colOff>24765</xdr:colOff>
      <xdr:row>3</xdr:row>
      <xdr:rowOff>17147</xdr:rowOff>
    </xdr:from>
    <xdr:to>
      <xdr:col>13</xdr:col>
      <xdr:colOff>626745</xdr:colOff>
      <xdr:row>7</xdr:row>
      <xdr:rowOff>76124</xdr:rowOff>
    </xdr:to>
    <xdr:pic>
      <xdr:nvPicPr>
        <xdr:cNvPr id="6" name="Picture 5">
          <a:extLst>
            <a:ext uri="{FF2B5EF4-FFF2-40B4-BE49-F238E27FC236}">
              <a16:creationId xmlns:a16="http://schemas.microsoft.com/office/drawing/2014/main" id="{4E226E3F-BA67-41C6-89E7-89BA9855E0C6}"/>
            </a:ext>
          </a:extLst>
        </xdr:cNvPr>
        <xdr:cNvPicPr>
          <a:picLocks noChangeAspect="1"/>
        </xdr:cNvPicPr>
      </xdr:nvPicPr>
      <xdr:blipFill>
        <a:blip xmlns:r="http://schemas.openxmlformats.org/officeDocument/2006/relationships" r:embed="rId2"/>
        <a:stretch>
          <a:fillRect/>
        </a:stretch>
      </xdr:blipFill>
      <xdr:spPr>
        <a:xfrm>
          <a:off x="9237345" y="1015367"/>
          <a:ext cx="4469130" cy="112577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132399</xdr:colOff>
      <xdr:row>43</xdr:row>
      <xdr:rowOff>131921</xdr:rowOff>
    </xdr:from>
    <xdr:to>
      <xdr:col>3</xdr:col>
      <xdr:colOff>1007747</xdr:colOff>
      <xdr:row>57</xdr:row>
      <xdr:rowOff>93821</xdr:rowOff>
    </xdr:to>
    <xdr:graphicFrame macro="">
      <xdr:nvGraphicFramePr>
        <xdr:cNvPr id="4" name="Chart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131983</xdr:colOff>
      <xdr:row>58</xdr:row>
      <xdr:rowOff>40586</xdr:rowOff>
    </xdr:from>
    <xdr:to>
      <xdr:col>3</xdr:col>
      <xdr:colOff>997806</xdr:colOff>
      <xdr:row>72</xdr:row>
      <xdr:rowOff>2486</xdr:rowOff>
    </xdr:to>
    <xdr:graphicFrame macro="">
      <xdr:nvGraphicFramePr>
        <xdr:cNvPr id="2" name="Chart 1">
          <a:extLst>
            <a:ext uri="{FF2B5EF4-FFF2-40B4-BE49-F238E27FC236}">
              <a16:creationId xmlns:a16="http://schemas.microsoft.com/office/drawing/2014/main" id="{944228EC-C2A1-197D-17B5-C582B028032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1117820</xdr:colOff>
      <xdr:row>58</xdr:row>
      <xdr:rowOff>36981</xdr:rowOff>
    </xdr:from>
    <xdr:to>
      <xdr:col>5</xdr:col>
      <xdr:colOff>1949352</xdr:colOff>
      <xdr:row>72</xdr:row>
      <xdr:rowOff>2691</xdr:rowOff>
    </xdr:to>
    <xdr:graphicFrame macro="">
      <xdr:nvGraphicFramePr>
        <xdr:cNvPr id="3" name="Chart 2">
          <a:extLst>
            <a:ext uri="{FF2B5EF4-FFF2-40B4-BE49-F238E27FC236}">
              <a16:creationId xmlns:a16="http://schemas.microsoft.com/office/drawing/2014/main" id="{9B8DE387-8A7B-6096-CBED-610C014130C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1132372</xdr:colOff>
      <xdr:row>43</xdr:row>
      <xdr:rowOff>137020</xdr:rowOff>
    </xdr:from>
    <xdr:to>
      <xdr:col>5</xdr:col>
      <xdr:colOff>1975334</xdr:colOff>
      <xdr:row>57</xdr:row>
      <xdr:rowOff>93205</xdr:rowOff>
    </xdr:to>
    <xdr:graphicFrame macro="">
      <xdr:nvGraphicFramePr>
        <xdr:cNvPr id="6" name="Chart 5">
          <a:extLst>
            <a:ext uri="{FF2B5EF4-FFF2-40B4-BE49-F238E27FC236}">
              <a16:creationId xmlns:a16="http://schemas.microsoft.com/office/drawing/2014/main" id="{EE6A94C0-E9FD-0152-706E-F2E94977C76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15505</xdr:colOff>
      <xdr:row>4</xdr:row>
      <xdr:rowOff>49530</xdr:rowOff>
    </xdr:from>
    <xdr:to>
      <xdr:col>4</xdr:col>
      <xdr:colOff>142875</xdr:colOff>
      <xdr:row>8</xdr:row>
      <xdr:rowOff>16192</xdr:rowOff>
    </xdr:to>
    <xdr:sp macro="" textlink="">
      <xdr:nvSpPr>
        <xdr:cNvPr id="7" name="TextBox 6">
          <a:extLst>
            <a:ext uri="{FF2B5EF4-FFF2-40B4-BE49-F238E27FC236}">
              <a16:creationId xmlns:a16="http://schemas.microsoft.com/office/drawing/2014/main" id="{D0772D58-DF4A-4778-8C0B-D362351194C7}"/>
            </a:ext>
          </a:extLst>
        </xdr:cNvPr>
        <xdr:cNvSpPr txBox="1"/>
      </xdr:nvSpPr>
      <xdr:spPr>
        <a:xfrm>
          <a:off x="701305" y="1002030"/>
          <a:ext cx="6394820" cy="1033462"/>
        </a:xfrm>
        <a:prstGeom prst="rect">
          <a:avLst/>
        </a:prstGeom>
        <a:solidFill>
          <a:schemeClr val="accent4">
            <a:lumMod val="60000"/>
            <a:lumOff val="40000"/>
          </a:schemeClr>
        </a:solidFill>
        <a:ln w="9525" cmpd="sng">
          <a:solidFill>
            <a:schemeClr val="lt1">
              <a:shade val="50000"/>
            </a:schemeClr>
          </a:solidFill>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aseline="0">
              <a:latin typeface="Century Gothic" panose="020B0502020202020204" pitchFamily="34" charset="0"/>
            </a:rPr>
            <a:t>Summary outputs of each vegetation option compared. Phased costs summarized on an additional reference tab. Users can define and compare benefits resulting from vegetation options compared based on project-specific information.</a:t>
          </a:r>
          <a:endParaRPr lang="en-US" sz="1400">
            <a:latin typeface="Century Gothic" panose="020B0502020202020204" pitchFamily="34" charset="0"/>
          </a:endParaRPr>
        </a:p>
      </xdr:txBody>
    </xdr:sp>
    <xdr:clientData/>
  </xdr:twoCellAnchor>
  <xdr:twoCellAnchor editAs="oneCell">
    <xdr:from>
      <xdr:col>1</xdr:col>
      <xdr:colOff>35718</xdr:colOff>
      <xdr:row>0</xdr:row>
      <xdr:rowOff>59533</xdr:rowOff>
    </xdr:from>
    <xdr:to>
      <xdr:col>2</xdr:col>
      <xdr:colOff>1885473</xdr:colOff>
      <xdr:row>4</xdr:row>
      <xdr:rowOff>129541</xdr:rowOff>
    </xdr:to>
    <xdr:pic>
      <xdr:nvPicPr>
        <xdr:cNvPr id="8" name="Picture 7">
          <a:extLst>
            <a:ext uri="{FF2B5EF4-FFF2-40B4-BE49-F238E27FC236}">
              <a16:creationId xmlns:a16="http://schemas.microsoft.com/office/drawing/2014/main" id="{F035693A-8D0D-510F-7705-7B27A92B39D1}"/>
            </a:ext>
          </a:extLst>
        </xdr:cNvPr>
        <xdr:cNvPicPr>
          <a:picLocks noChangeAspect="1"/>
        </xdr:cNvPicPr>
      </xdr:nvPicPr>
      <xdr:blipFill>
        <a:blip xmlns:r="http://schemas.openxmlformats.org/officeDocument/2006/relationships" r:embed="rId5"/>
        <a:stretch>
          <a:fillRect/>
        </a:stretch>
      </xdr:blipFill>
      <xdr:spPr>
        <a:xfrm>
          <a:off x="721518" y="59533"/>
          <a:ext cx="2101215" cy="1102518"/>
        </a:xfrm>
        <a:prstGeom prst="rect">
          <a:avLst/>
        </a:prstGeom>
      </xdr:spPr>
    </xdr:pic>
    <xdr:clientData/>
  </xdr:twoCellAnchor>
  <xdr:twoCellAnchor editAs="oneCell">
    <xdr:from>
      <xdr:col>4</xdr:col>
      <xdr:colOff>228600</xdr:colOff>
      <xdr:row>3</xdr:row>
      <xdr:rowOff>262891</xdr:rowOff>
    </xdr:from>
    <xdr:to>
      <xdr:col>6</xdr:col>
      <xdr:colOff>510540</xdr:colOff>
      <xdr:row>8</xdr:row>
      <xdr:rowOff>56767</xdr:rowOff>
    </xdr:to>
    <xdr:pic>
      <xdr:nvPicPr>
        <xdr:cNvPr id="5" name="Picture 4">
          <a:extLst>
            <a:ext uri="{FF2B5EF4-FFF2-40B4-BE49-F238E27FC236}">
              <a16:creationId xmlns:a16="http://schemas.microsoft.com/office/drawing/2014/main" id="{3EE5D75F-F8EC-C41B-F21E-832A4B11B741}"/>
            </a:ext>
          </a:extLst>
        </xdr:cNvPr>
        <xdr:cNvPicPr>
          <a:picLocks noChangeAspect="1"/>
        </xdr:cNvPicPr>
      </xdr:nvPicPr>
      <xdr:blipFill>
        <a:blip xmlns:r="http://schemas.openxmlformats.org/officeDocument/2006/relationships" r:embed="rId6"/>
        <a:stretch>
          <a:fillRect/>
        </a:stretch>
      </xdr:blipFill>
      <xdr:spPr>
        <a:xfrm>
          <a:off x="7181850" y="948691"/>
          <a:ext cx="4480560" cy="113118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11906</xdr:colOff>
      <xdr:row>4</xdr:row>
      <xdr:rowOff>28915</xdr:rowOff>
    </xdr:from>
    <xdr:to>
      <xdr:col>9</xdr:col>
      <xdr:colOff>0</xdr:colOff>
      <xdr:row>5</xdr:row>
      <xdr:rowOff>261937</xdr:rowOff>
    </xdr:to>
    <xdr:sp macro="" textlink="">
      <xdr:nvSpPr>
        <xdr:cNvPr id="2" name="TextBox 1">
          <a:extLst>
            <a:ext uri="{FF2B5EF4-FFF2-40B4-BE49-F238E27FC236}">
              <a16:creationId xmlns:a16="http://schemas.microsoft.com/office/drawing/2014/main" id="{BE1AB9E2-6044-4E45-A599-D4CD0B566386}"/>
            </a:ext>
          </a:extLst>
        </xdr:cNvPr>
        <xdr:cNvSpPr txBox="1"/>
      </xdr:nvSpPr>
      <xdr:spPr>
        <a:xfrm>
          <a:off x="692263" y="1307986"/>
          <a:ext cx="8778308" cy="586808"/>
        </a:xfrm>
        <a:prstGeom prst="rect">
          <a:avLst/>
        </a:prstGeom>
        <a:solidFill>
          <a:schemeClr val="accent4">
            <a:lumMod val="60000"/>
            <a:lumOff val="40000"/>
          </a:schemeClr>
        </a:solidFill>
        <a:ln w="9525" cmpd="sng">
          <a:solidFill>
            <a:schemeClr val="lt1">
              <a:shade val="50000"/>
            </a:schemeClr>
          </a:solidFill>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aseline="0">
              <a:latin typeface="Century Gothic" panose="020B0502020202020204" pitchFamily="34" charset="0"/>
            </a:rPr>
            <a:t>Summary of individual cost outputs of each vegetation option compared. This page is for reference only. Modifications or adjustments may be made on the Cost INPUT tabs.</a:t>
          </a:r>
          <a:endParaRPr lang="en-US" sz="1400">
            <a:latin typeface="Century Gothic" panose="020B0502020202020204" pitchFamily="34" charset="0"/>
          </a:endParaRPr>
        </a:p>
      </xdr:txBody>
    </xdr:sp>
    <xdr:clientData/>
  </xdr:twoCellAnchor>
  <xdr:twoCellAnchor editAs="oneCell">
    <xdr:from>
      <xdr:col>1</xdr:col>
      <xdr:colOff>46468</xdr:colOff>
      <xdr:row>0</xdr:row>
      <xdr:rowOff>152737</xdr:rowOff>
    </xdr:from>
    <xdr:to>
      <xdr:col>2</xdr:col>
      <xdr:colOff>1463040</xdr:colOff>
      <xdr:row>4</xdr:row>
      <xdr:rowOff>209887</xdr:rowOff>
    </xdr:to>
    <xdr:pic>
      <xdr:nvPicPr>
        <xdr:cNvPr id="3" name="Picture 2">
          <a:extLst>
            <a:ext uri="{FF2B5EF4-FFF2-40B4-BE49-F238E27FC236}">
              <a16:creationId xmlns:a16="http://schemas.microsoft.com/office/drawing/2014/main" id="{FDC90C69-A95E-00CB-4EFE-F2B099E461C8}"/>
            </a:ext>
          </a:extLst>
        </xdr:cNvPr>
        <xdr:cNvPicPr>
          <a:picLocks noChangeAspect="1"/>
        </xdr:cNvPicPr>
      </xdr:nvPicPr>
      <xdr:blipFill>
        <a:blip xmlns:r="http://schemas.openxmlformats.org/officeDocument/2006/relationships" r:embed="rId1"/>
        <a:stretch>
          <a:fillRect/>
        </a:stretch>
      </xdr:blipFill>
      <xdr:spPr>
        <a:xfrm>
          <a:off x="732268" y="152737"/>
          <a:ext cx="2092847" cy="10858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5</xdr:col>
      <xdr:colOff>333850</xdr:colOff>
      <xdr:row>0</xdr:row>
      <xdr:rowOff>111443</xdr:rowOff>
    </xdr:from>
    <xdr:to>
      <xdr:col>11</xdr:col>
      <xdr:colOff>944880</xdr:colOff>
      <xdr:row>5</xdr:row>
      <xdr:rowOff>104775</xdr:rowOff>
    </xdr:to>
    <xdr:sp macro="" textlink="">
      <xdr:nvSpPr>
        <xdr:cNvPr id="2" name="TextBox 1">
          <a:extLst>
            <a:ext uri="{FF2B5EF4-FFF2-40B4-BE49-F238E27FC236}">
              <a16:creationId xmlns:a16="http://schemas.microsoft.com/office/drawing/2014/main" id="{7F103543-BD3F-4729-BA5B-1C5C3A5B58EA}"/>
            </a:ext>
          </a:extLst>
        </xdr:cNvPr>
        <xdr:cNvSpPr txBox="1"/>
      </xdr:nvSpPr>
      <xdr:spPr>
        <a:xfrm>
          <a:off x="8030050" y="111443"/>
          <a:ext cx="7821455" cy="1002982"/>
        </a:xfrm>
        <a:prstGeom prst="rect">
          <a:avLst/>
        </a:prstGeom>
        <a:solidFill>
          <a:schemeClr val="accent4">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aseline="0">
              <a:latin typeface="Century Gothic" panose="020B0502020202020204" pitchFamily="34" charset="0"/>
            </a:rPr>
            <a:t>Information presented in this table is used as default data references for cost analysis used on the Phased Costs tab. Default costs are based on an industry elicitation of vegetation costs. Actual costs may vary over time, regions, or sites. Users can amend default costs on the INPUT tabs to refine for project-specific needs.</a:t>
          </a:r>
          <a:endParaRPr lang="en-US" sz="1400">
            <a:latin typeface="Century Gothic" panose="020B0502020202020204" pitchFamily="34" charset="0"/>
          </a:endParaRPr>
        </a:p>
      </xdr:txBody>
    </xdr:sp>
    <xdr:clientData/>
  </xdr:twoCellAnchor>
  <xdr:twoCellAnchor editAs="oneCell">
    <xdr:from>
      <xdr:col>1</xdr:col>
      <xdr:colOff>35717</xdr:colOff>
      <xdr:row>0</xdr:row>
      <xdr:rowOff>56196</xdr:rowOff>
    </xdr:from>
    <xdr:to>
      <xdr:col>1</xdr:col>
      <xdr:colOff>2146457</xdr:colOff>
      <xdr:row>4</xdr:row>
      <xdr:rowOff>114628</xdr:rowOff>
    </xdr:to>
    <xdr:pic>
      <xdr:nvPicPr>
        <xdr:cNvPr id="3" name="Picture 2">
          <a:extLst>
            <a:ext uri="{FF2B5EF4-FFF2-40B4-BE49-F238E27FC236}">
              <a16:creationId xmlns:a16="http://schemas.microsoft.com/office/drawing/2014/main" id="{9BEAA6CB-0E77-47AA-98D1-69E033409103}"/>
            </a:ext>
          </a:extLst>
        </xdr:cNvPr>
        <xdr:cNvPicPr>
          <a:picLocks noChangeAspect="1"/>
        </xdr:cNvPicPr>
      </xdr:nvPicPr>
      <xdr:blipFill>
        <a:blip xmlns:r="http://schemas.openxmlformats.org/officeDocument/2006/relationships" r:embed="rId1"/>
        <a:stretch>
          <a:fillRect/>
        </a:stretch>
      </xdr:blipFill>
      <xdr:spPr>
        <a:xfrm>
          <a:off x="721517" y="56196"/>
          <a:ext cx="2103120" cy="101474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433917</xdr:colOff>
      <xdr:row>3</xdr:row>
      <xdr:rowOff>205317</xdr:rowOff>
    </xdr:from>
    <xdr:to>
      <xdr:col>7</xdr:col>
      <xdr:colOff>1217083</xdr:colOff>
      <xdr:row>5</xdr:row>
      <xdr:rowOff>127000</xdr:rowOff>
    </xdr:to>
    <xdr:sp macro="" textlink="">
      <xdr:nvSpPr>
        <xdr:cNvPr id="3" name="TextBox 2">
          <a:extLst>
            <a:ext uri="{FF2B5EF4-FFF2-40B4-BE49-F238E27FC236}">
              <a16:creationId xmlns:a16="http://schemas.microsoft.com/office/drawing/2014/main" id="{C43C8D3C-26CC-4DF3-A082-1039772DC665}"/>
            </a:ext>
          </a:extLst>
        </xdr:cNvPr>
        <xdr:cNvSpPr txBox="1"/>
      </xdr:nvSpPr>
      <xdr:spPr>
        <a:xfrm>
          <a:off x="433917" y="670984"/>
          <a:ext cx="7990416" cy="345016"/>
        </a:xfrm>
        <a:prstGeom prst="rect">
          <a:avLst/>
        </a:prstGeom>
        <a:solidFill>
          <a:schemeClr val="accent4">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0" baseline="0">
              <a:latin typeface="Arial Narrow" panose="020B0606020202030204" pitchFamily="34" charset="0"/>
            </a:rPr>
            <a:t>For reference only. Cumulative cost outputs by option based on user entries over up to 30 years.</a:t>
          </a:r>
          <a:endParaRPr lang="en-US" sz="1600" b="0">
            <a:latin typeface="Arial Narrow" panose="020B0606020202030204" pitchFamily="34" charset="0"/>
          </a:endParaRPr>
        </a:p>
      </xdr:txBody>
    </xdr:sp>
    <xdr:clientData/>
  </xdr:twoCellAnchor>
  <xdr:twoCellAnchor editAs="oneCell">
    <xdr:from>
      <xdr:col>1</xdr:col>
      <xdr:colOff>0</xdr:colOff>
      <xdr:row>0</xdr:row>
      <xdr:rowOff>116417</xdr:rowOff>
    </xdr:from>
    <xdr:to>
      <xdr:col>2</xdr:col>
      <xdr:colOff>1245812</xdr:colOff>
      <xdr:row>4</xdr:row>
      <xdr:rowOff>162516</xdr:rowOff>
    </xdr:to>
    <xdr:pic>
      <xdr:nvPicPr>
        <xdr:cNvPr id="2" name="Picture 1">
          <a:extLst>
            <a:ext uri="{FF2B5EF4-FFF2-40B4-BE49-F238E27FC236}">
              <a16:creationId xmlns:a16="http://schemas.microsoft.com/office/drawing/2014/main" id="{B1C094E4-6C32-4A36-A089-04BEBC196B0F}"/>
            </a:ext>
          </a:extLst>
        </xdr:cNvPr>
        <xdr:cNvPicPr>
          <a:picLocks noChangeAspect="1"/>
        </xdr:cNvPicPr>
      </xdr:nvPicPr>
      <xdr:blipFill>
        <a:blip xmlns:r="http://schemas.openxmlformats.org/officeDocument/2006/relationships" r:embed="rId1"/>
        <a:stretch>
          <a:fillRect/>
        </a:stretch>
      </xdr:blipFill>
      <xdr:spPr>
        <a:xfrm>
          <a:off x="455083" y="116417"/>
          <a:ext cx="1753812" cy="97743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687916</xdr:colOff>
      <xdr:row>4</xdr:row>
      <xdr:rowOff>12488</xdr:rowOff>
    </xdr:from>
    <xdr:to>
      <xdr:col>11</xdr:col>
      <xdr:colOff>285750</xdr:colOff>
      <xdr:row>5</xdr:row>
      <xdr:rowOff>99059</xdr:rowOff>
    </xdr:to>
    <xdr:sp macro="" textlink="">
      <xdr:nvSpPr>
        <xdr:cNvPr id="2" name="TextBox 1">
          <a:extLst>
            <a:ext uri="{FF2B5EF4-FFF2-40B4-BE49-F238E27FC236}">
              <a16:creationId xmlns:a16="http://schemas.microsoft.com/office/drawing/2014/main" id="{BEBC9FAB-94F3-43DC-A16B-9D32DC219F81}"/>
            </a:ext>
          </a:extLst>
        </xdr:cNvPr>
        <xdr:cNvSpPr txBox="1"/>
      </xdr:nvSpPr>
      <xdr:spPr>
        <a:xfrm>
          <a:off x="687916" y="859155"/>
          <a:ext cx="8678334" cy="255904"/>
        </a:xfrm>
        <a:prstGeom prst="rect">
          <a:avLst/>
        </a:prstGeom>
        <a:solidFill>
          <a:schemeClr val="accent4">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aseline="0">
              <a:latin typeface="Century Gothic" panose="020B0502020202020204" pitchFamily="34" charset="0"/>
            </a:rPr>
            <a:t>For reference only. Cumulative NPV by option by year based on user entries over up to 30 years.</a:t>
          </a:r>
          <a:endParaRPr lang="en-US" sz="1400">
            <a:latin typeface="Century Gothic" panose="020B0502020202020204" pitchFamily="34" charset="0"/>
          </a:endParaRPr>
        </a:p>
      </xdr:txBody>
    </xdr:sp>
    <xdr:clientData/>
  </xdr:twoCellAnchor>
  <xdr:twoCellAnchor editAs="oneCell">
    <xdr:from>
      <xdr:col>0</xdr:col>
      <xdr:colOff>687916</xdr:colOff>
      <xdr:row>0</xdr:row>
      <xdr:rowOff>169333</xdr:rowOff>
    </xdr:from>
    <xdr:to>
      <xdr:col>2</xdr:col>
      <xdr:colOff>674311</xdr:colOff>
      <xdr:row>5</xdr:row>
      <xdr:rowOff>3765</xdr:rowOff>
    </xdr:to>
    <xdr:pic>
      <xdr:nvPicPr>
        <xdr:cNvPr id="3" name="Picture 2">
          <a:extLst>
            <a:ext uri="{FF2B5EF4-FFF2-40B4-BE49-F238E27FC236}">
              <a16:creationId xmlns:a16="http://schemas.microsoft.com/office/drawing/2014/main" id="{1BD093F4-E894-4AD6-839C-EC6C2CFA8A84}"/>
            </a:ext>
          </a:extLst>
        </xdr:cNvPr>
        <xdr:cNvPicPr>
          <a:picLocks noChangeAspect="1"/>
        </xdr:cNvPicPr>
      </xdr:nvPicPr>
      <xdr:blipFill>
        <a:blip xmlns:r="http://schemas.openxmlformats.org/officeDocument/2006/relationships" r:embed="rId1"/>
        <a:stretch>
          <a:fillRect/>
        </a:stretch>
      </xdr:blipFill>
      <xdr:spPr>
        <a:xfrm>
          <a:off x="687916" y="169333"/>
          <a:ext cx="1753812" cy="97743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7:N14" totalsRowShown="0" headerRowDxfId="25" dataDxfId="24" headerRowBorderDxfId="22" tableBorderDxfId="23" totalsRowBorderDxfId="21" dataCellStyle="Currency">
  <autoFilter ref="B7:N14"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0000000-0010-0000-0000-000001000000}" name="Vegetation Types" dataDxfId="20"/>
    <tableColumn id="13" xr3:uid="{00000000-0010-0000-0000-00000D000000}" name="Pre-Seeding Herbicide Treatment (per Acre)" dataDxfId="19" dataCellStyle="Currency"/>
    <tableColumn id="2" xr3:uid="{00000000-0010-0000-0000-000002000000}" name="Seed Cost (per Acre)" dataDxfId="18" dataCellStyle="Currency"/>
    <tableColumn id="3" xr3:uid="{00000000-0010-0000-0000-000003000000}" name="Install Costs" dataDxfId="17" dataCellStyle="Currency"/>
    <tableColumn id="4" xr3:uid="{00000000-0010-0000-0000-000004000000}" name="Fertilizer Costs" dataDxfId="16" dataCellStyle="Currency"/>
    <tableColumn id="5" xr3:uid="{00000000-0010-0000-0000-000005000000}" name="Soil Amendment Costs" dataDxfId="15" dataCellStyle="Currency"/>
    <tableColumn id="6" xr3:uid="{00000000-0010-0000-0000-000006000000}" name="Decompaction or Tillage Costs" dataDxfId="14" dataCellStyle="Currency"/>
    <tableColumn id="7" xr3:uid="{00000000-0010-0000-0000-000007000000}" name="Stabilization Costs" dataDxfId="13" dataCellStyle="Currency"/>
    <tableColumn id="8" xr3:uid="{00000000-0010-0000-0000-000008000000}" name="Number of Mowing Treatments (annually)" dataDxfId="12" dataCellStyle="Currency"/>
    <tableColumn id="9" xr3:uid="{00000000-0010-0000-0000-000009000000}" name="Number of Herbicide Treatments (annually)" dataDxfId="11" dataCellStyle="Currency"/>
    <tableColumn id="10" xr3:uid="{00000000-0010-0000-0000-00000A000000}" name="Number of Supplemental Seedings (annually)" dataDxfId="10" dataCellStyle="Currency"/>
    <tableColumn id="11" xr3:uid="{00000000-0010-0000-0000-00000B000000}" name="Grazing Management Services (annually)" dataDxfId="9" dataCellStyle="Currency"/>
    <tableColumn id="12" xr3:uid="{00000000-0010-0000-0000-00000C000000}" name="Inspections and Monitoring  (annually)" dataDxfId="8" dataCellStyle="Currency"/>
  </tableColumns>
  <tableStyleInfo name="TableStyleLight1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E16:G18" totalsRowShown="0" headerRowDxfId="7" dataDxfId="6" headerRowBorderDxfId="4" tableBorderDxfId="5" totalsRowBorderDxfId="3">
  <autoFilter ref="E16:G18" xr:uid="{00000000-0009-0000-0100-000003000000}">
    <filterColumn colId="0" hiddenButton="1"/>
    <filterColumn colId="1" hiddenButton="1"/>
    <filterColumn colId="2" hiddenButton="1"/>
  </autoFilter>
  <tableColumns count="3">
    <tableColumn id="1" xr3:uid="{00000000-0010-0000-0200-000001000000}" name="Seeding Type" dataDxfId="2"/>
    <tableColumn id="2" xr3:uid="{00000000-0010-0000-0200-000002000000}" name="Binary" dataDxfId="1"/>
    <tableColumn id="3" xr3:uid="{7E4F3BE1-8F67-445B-B0C3-4A19DE860C38}" name="Selection"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table" Target="../tables/table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4E9F30-2059-4439-B935-4FC4A06D5AAA}">
  <sheetPr>
    <tabColor theme="2"/>
  </sheetPr>
  <dimension ref="F2:P27"/>
  <sheetViews>
    <sheetView showGridLines="0" tabSelected="1" zoomScaleNormal="100" workbookViewId="0"/>
  </sheetViews>
  <sheetFormatPr defaultRowHeight="16.5"/>
  <cols>
    <col min="15" max="15" width="15.375" customWidth="1"/>
  </cols>
  <sheetData>
    <row r="2" spans="6:15">
      <c r="H2" s="1"/>
      <c r="I2" s="1"/>
      <c r="J2" s="1"/>
      <c r="K2" s="1"/>
      <c r="L2" s="1"/>
    </row>
    <row r="3" spans="6:15">
      <c r="H3" s="1"/>
      <c r="I3" s="1"/>
      <c r="J3" s="1"/>
      <c r="K3" s="1"/>
      <c r="L3" s="1"/>
    </row>
    <row r="4" spans="6:15">
      <c r="F4" s="1"/>
      <c r="G4" s="1"/>
      <c r="H4" s="1"/>
      <c r="I4" s="1"/>
      <c r="J4" s="1"/>
      <c r="K4" s="1"/>
      <c r="L4" s="1"/>
    </row>
    <row r="5" spans="6:15" ht="28.9" customHeight="1">
      <c r="F5" s="149" t="s">
        <v>0</v>
      </c>
      <c r="G5" s="1"/>
      <c r="H5" s="1"/>
      <c r="I5" s="1"/>
      <c r="J5" s="1"/>
      <c r="K5" s="1"/>
      <c r="L5" s="1"/>
    </row>
    <row r="7" spans="6:15" ht="18.75">
      <c r="O7" s="128" t="s">
        <v>1</v>
      </c>
    </row>
    <row r="8" spans="6:15" ht="18.75">
      <c r="O8" s="129" t="s">
        <v>2</v>
      </c>
    </row>
    <row r="26" spans="16:16" ht="18.75">
      <c r="P26" s="128"/>
    </row>
    <row r="27" spans="16:16" ht="18.75">
      <c r="P27" s="129"/>
    </row>
  </sheetData>
  <sheetProtection algorithmName="SHA-512" hashValue="vTyki5lKB0xOE018szF/jfYBFKRrLQFKcHNPxDj65xoZ+GgwLPqVFzDzbd76F/QgEFWsSyxE9iwzaP1+Nt0aaw==" saltValue="gNlb34aBB9iZ9HrSKFotpQ==" spinCount="100000" sheet="1" objects="1" scenarios="1"/>
  <pageMargins left="0.7" right="0.7" top="0.75" bottom="0.75" header="0.3" footer="0.3"/>
  <pageSetup scale="44" orientation="portrait" r:id="rId1"/>
  <headerFooter>
    <oddHeader>&amp;L&amp;D, &amp;T&amp;RPHASE Cost Comparison Tool</oddHeader>
    <oddFooter>&amp;Lhttps://rightofway.erc.uic.edu/phase-toolkits/&amp;R&amp;P of &amp;N</oddFooter>
  </headerFooter>
  <colBreaks count="1" manualBreakCount="1">
    <brk id="16" max="70"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7" tint="0.79998168889431442"/>
  </sheetPr>
  <dimension ref="B2:V35"/>
  <sheetViews>
    <sheetView showGridLines="0" zoomScaleNormal="100" workbookViewId="0">
      <selection activeCell="C26" sqref="C26:E26"/>
    </sheetView>
  </sheetViews>
  <sheetFormatPr defaultRowHeight="16.5"/>
  <cols>
    <col min="1" max="1" width="9" customWidth="1"/>
    <col min="2" max="2" width="5.75" customWidth="1"/>
    <col min="3" max="3" width="71.875" bestFit="1" customWidth="1"/>
    <col min="4" max="4" width="17.375" customWidth="1"/>
    <col min="5" max="5" width="12.125" customWidth="1"/>
    <col min="6" max="6" width="4.875" customWidth="1"/>
    <col min="7" max="7" width="18.625" customWidth="1"/>
  </cols>
  <sheetData>
    <row r="2" spans="2:22">
      <c r="F2" s="109"/>
    </row>
    <row r="3" spans="2:22" ht="21" customHeight="1">
      <c r="C3" s="114"/>
      <c r="F3" s="109"/>
    </row>
    <row r="4" spans="2:22" ht="32.450000000000003" customHeight="1">
      <c r="C4" s="148" t="s">
        <v>3</v>
      </c>
      <c r="E4" s="113" t="s">
        <v>4</v>
      </c>
      <c r="F4" s="109"/>
    </row>
    <row r="5" spans="2:22" ht="21" customHeight="1">
      <c r="E5" s="115"/>
      <c r="F5" s="109" t="s">
        <v>5</v>
      </c>
    </row>
    <row r="6" spans="2:22" ht="21" customHeight="1">
      <c r="E6" s="116"/>
      <c r="F6" s="109" t="s">
        <v>6</v>
      </c>
    </row>
    <row r="7" spans="2:22" ht="21" customHeight="1">
      <c r="E7" s="117"/>
      <c r="F7" s="109" t="s">
        <v>7</v>
      </c>
    </row>
    <row r="8" spans="2:22" ht="26.45" customHeight="1" thickBot="1"/>
    <row r="9" spans="2:22" ht="17.25" thickTop="1">
      <c r="B9" s="183" t="s">
        <v>8</v>
      </c>
      <c r="C9" s="184"/>
      <c r="D9" s="184"/>
      <c r="E9" s="184"/>
      <c r="F9" s="185"/>
    </row>
    <row r="10" spans="2:22" ht="17.25" thickBot="1">
      <c r="B10" s="186"/>
      <c r="C10" s="187"/>
      <c r="D10" s="187"/>
      <c r="E10" s="187"/>
      <c r="F10" s="188"/>
    </row>
    <row r="11" spans="2:22" ht="17.25" thickTop="1">
      <c r="B11" s="111"/>
      <c r="F11" s="112"/>
    </row>
    <row r="12" spans="2:22" ht="21" customHeight="1">
      <c r="B12" s="111"/>
      <c r="C12" s="190" t="s">
        <v>8</v>
      </c>
      <c r="D12" s="190"/>
      <c r="E12" s="190"/>
      <c r="F12" s="108"/>
      <c r="J12" s="109"/>
      <c r="K12" s="109"/>
      <c r="L12" s="109"/>
      <c r="M12" s="109"/>
      <c r="N12" s="109"/>
      <c r="O12" s="109"/>
      <c r="P12" s="109"/>
      <c r="Q12" s="109"/>
      <c r="R12" s="109"/>
      <c r="S12" s="109"/>
      <c r="T12" s="109"/>
      <c r="U12" s="109"/>
      <c r="V12" s="109"/>
    </row>
    <row r="13" spans="2:22" ht="21" customHeight="1">
      <c r="B13" s="111"/>
      <c r="C13" s="143" t="s">
        <v>9</v>
      </c>
      <c r="D13" s="192">
        <v>45292</v>
      </c>
      <c r="E13" s="192"/>
      <c r="F13" s="108"/>
      <c r="J13" s="109"/>
      <c r="K13" s="109"/>
      <c r="L13" s="109"/>
      <c r="M13" s="109"/>
      <c r="N13" s="109"/>
      <c r="O13" s="109"/>
      <c r="P13" s="109"/>
      <c r="Q13" s="109"/>
      <c r="R13" s="109"/>
      <c r="S13" s="109"/>
      <c r="T13" s="109"/>
      <c r="U13" s="109"/>
      <c r="V13" s="109"/>
    </row>
    <row r="14" spans="2:22" ht="21" customHeight="1">
      <c r="B14" s="111"/>
      <c r="C14" s="143" t="s">
        <v>10</v>
      </c>
      <c r="D14" s="181" t="s">
        <v>11</v>
      </c>
      <c r="E14" s="181"/>
      <c r="F14" s="108"/>
      <c r="J14" s="109"/>
      <c r="K14" s="109"/>
      <c r="L14" s="109"/>
      <c r="M14" s="109"/>
      <c r="N14" s="109"/>
      <c r="O14" s="109"/>
      <c r="P14" s="109"/>
      <c r="Q14" s="109"/>
      <c r="R14" s="109"/>
      <c r="S14" s="109"/>
      <c r="T14" s="109"/>
      <c r="U14" s="109"/>
      <c r="V14" s="109"/>
    </row>
    <row r="15" spans="2:22" ht="21" customHeight="1">
      <c r="B15" s="111"/>
      <c r="C15" s="143" t="s">
        <v>12</v>
      </c>
      <c r="D15" s="181" t="s">
        <v>13</v>
      </c>
      <c r="E15" s="181"/>
      <c r="F15" s="108"/>
      <c r="J15" s="109"/>
      <c r="K15" s="109"/>
      <c r="L15" s="109"/>
      <c r="M15" s="109"/>
      <c r="N15" s="109"/>
      <c r="O15" s="109"/>
      <c r="P15" s="109"/>
      <c r="Q15" s="109"/>
      <c r="R15" s="109"/>
      <c r="S15" s="109"/>
      <c r="T15" s="109"/>
      <c r="U15" s="109"/>
      <c r="V15" s="109"/>
    </row>
    <row r="16" spans="2:22" ht="21" customHeight="1">
      <c r="B16" s="111"/>
      <c r="C16" s="143" t="s">
        <v>14</v>
      </c>
      <c r="D16" s="181" t="s">
        <v>15</v>
      </c>
      <c r="E16" s="181"/>
      <c r="F16" s="108"/>
      <c r="J16" s="109"/>
      <c r="K16" s="109"/>
      <c r="L16" s="109"/>
      <c r="M16" s="109"/>
      <c r="N16" s="109"/>
      <c r="O16" s="109"/>
      <c r="P16" s="109"/>
      <c r="Q16" s="109"/>
      <c r="R16" s="109"/>
      <c r="S16" s="109"/>
      <c r="T16" s="109"/>
      <c r="U16" s="109"/>
      <c r="V16" s="109"/>
    </row>
    <row r="17" spans="2:22" ht="63.6" customHeight="1">
      <c r="B17" s="111"/>
      <c r="C17" s="144" t="s">
        <v>16</v>
      </c>
      <c r="D17" s="182" t="s">
        <v>17</v>
      </c>
      <c r="E17" s="182"/>
      <c r="F17" s="108"/>
      <c r="J17" s="109"/>
      <c r="K17" s="109"/>
      <c r="L17" s="109"/>
      <c r="M17" s="109"/>
      <c r="N17" s="109"/>
      <c r="O17" s="109"/>
      <c r="P17" s="109"/>
      <c r="Q17" s="109"/>
      <c r="R17" s="109"/>
      <c r="S17" s="109"/>
      <c r="T17" s="109"/>
      <c r="U17" s="109"/>
      <c r="V17" s="109"/>
    </row>
    <row r="18" spans="2:22" ht="21" customHeight="1">
      <c r="B18" s="111"/>
      <c r="C18" s="190" t="s">
        <v>18</v>
      </c>
      <c r="D18" s="190"/>
      <c r="E18" s="190"/>
      <c r="F18" s="108"/>
      <c r="G18" s="109"/>
      <c r="H18" s="109"/>
      <c r="I18" s="109"/>
      <c r="J18" s="109"/>
      <c r="K18" s="109"/>
      <c r="L18" s="109"/>
      <c r="M18" s="109"/>
      <c r="N18" s="109"/>
      <c r="O18" s="109"/>
      <c r="P18" s="109"/>
      <c r="Q18" s="109"/>
      <c r="R18" s="109"/>
      <c r="S18" s="109"/>
      <c r="T18" s="109"/>
      <c r="U18" s="109"/>
      <c r="V18" s="109"/>
    </row>
    <row r="19" spans="2:22" ht="21" customHeight="1">
      <c r="B19" s="111"/>
      <c r="C19" s="145" t="s">
        <v>19</v>
      </c>
      <c r="D19" s="191">
        <v>3</v>
      </c>
      <c r="E19" s="191"/>
      <c r="F19" s="108"/>
      <c r="G19" s="109"/>
      <c r="H19" s="109"/>
      <c r="I19" s="109"/>
      <c r="J19" s="109"/>
      <c r="K19" s="109"/>
      <c r="L19" s="109"/>
      <c r="M19" s="109"/>
      <c r="N19" s="109"/>
      <c r="O19" s="109"/>
      <c r="P19" s="109"/>
      <c r="Q19" s="109"/>
      <c r="R19" s="109"/>
      <c r="S19" s="109"/>
      <c r="T19" s="109"/>
      <c r="U19" s="109"/>
      <c r="V19" s="109"/>
    </row>
    <row r="20" spans="2:22" ht="21" customHeight="1">
      <c r="B20" s="111"/>
      <c r="C20" s="145" t="s">
        <v>20</v>
      </c>
      <c r="D20" s="191">
        <v>22</v>
      </c>
      <c r="E20" s="191"/>
      <c r="F20" s="108"/>
      <c r="G20" s="109"/>
      <c r="H20" s="109"/>
      <c r="I20" s="109"/>
      <c r="J20" s="109"/>
      <c r="K20" s="109"/>
      <c r="L20" s="109"/>
      <c r="M20" s="109"/>
      <c r="N20" s="109"/>
      <c r="O20" s="109"/>
      <c r="P20" s="109"/>
      <c r="Q20" s="109"/>
      <c r="R20" s="109"/>
      <c r="S20" s="109"/>
      <c r="T20" s="109"/>
      <c r="U20" s="109"/>
      <c r="V20" s="109"/>
    </row>
    <row r="21" spans="2:22" ht="21" customHeight="1">
      <c r="B21" s="111"/>
      <c r="C21" s="190" t="s">
        <v>21</v>
      </c>
      <c r="D21" s="190"/>
      <c r="E21" s="190"/>
      <c r="F21" s="112"/>
    </row>
    <row r="22" spans="2:22" ht="21" customHeight="1">
      <c r="B22" s="111"/>
      <c r="C22" s="145" t="s">
        <v>22</v>
      </c>
      <c r="D22" s="189">
        <v>0.4</v>
      </c>
      <c r="E22" s="189"/>
      <c r="F22" s="112"/>
    </row>
    <row r="23" spans="2:22" ht="21" customHeight="1">
      <c r="B23" s="111"/>
      <c r="C23" s="145" t="s">
        <v>23</v>
      </c>
      <c r="D23" s="189">
        <v>0.05</v>
      </c>
      <c r="E23" s="189"/>
      <c r="F23" s="112"/>
    </row>
    <row r="24" spans="2:22" ht="21" customHeight="1">
      <c r="B24" s="111"/>
      <c r="C24" s="143" t="s">
        <v>24</v>
      </c>
      <c r="D24" s="189">
        <v>1.5</v>
      </c>
      <c r="E24" s="189"/>
      <c r="F24" s="112"/>
    </row>
    <row r="25" spans="2:22" ht="21" customHeight="1">
      <c r="B25" s="111"/>
      <c r="C25" s="190" t="s">
        <v>25</v>
      </c>
      <c r="D25" s="190"/>
      <c r="E25" s="190"/>
      <c r="F25" s="108"/>
      <c r="G25" s="109"/>
      <c r="H25" s="109"/>
      <c r="I25" s="109"/>
      <c r="J25" s="109"/>
      <c r="K25" s="109"/>
      <c r="L25" s="109"/>
      <c r="M25" s="109"/>
      <c r="N25" s="109"/>
      <c r="O25" s="109"/>
      <c r="P25" s="109"/>
      <c r="Q25" s="109"/>
      <c r="R25" s="109"/>
      <c r="S25" s="109"/>
      <c r="T25" s="109"/>
      <c r="U25" s="109"/>
      <c r="V25" s="109"/>
    </row>
    <row r="26" spans="2:22" ht="21" customHeight="1">
      <c r="B26" s="111"/>
      <c r="C26" s="181" t="s">
        <v>26</v>
      </c>
      <c r="D26" s="181"/>
      <c r="E26" s="181"/>
      <c r="F26" s="108"/>
      <c r="G26" s="109"/>
      <c r="H26" s="109"/>
      <c r="I26" s="109"/>
      <c r="J26" s="109"/>
      <c r="K26" s="109"/>
      <c r="L26" s="109"/>
      <c r="M26" s="109"/>
      <c r="N26" s="109"/>
      <c r="O26" s="109"/>
      <c r="P26" s="109"/>
      <c r="Q26" s="109"/>
      <c r="R26" s="109"/>
      <c r="S26" s="109"/>
      <c r="T26" s="109"/>
      <c r="U26" s="109"/>
      <c r="V26" s="109"/>
    </row>
    <row r="27" spans="2:22" ht="21" customHeight="1">
      <c r="B27" s="111"/>
      <c r="C27" s="181" t="s">
        <v>27</v>
      </c>
      <c r="D27" s="181"/>
      <c r="E27" s="181"/>
      <c r="F27" s="108"/>
      <c r="G27" s="109"/>
      <c r="H27" s="109"/>
      <c r="I27" s="109"/>
      <c r="J27" s="109"/>
      <c r="K27" s="109"/>
      <c r="L27" s="109"/>
      <c r="M27" s="109"/>
      <c r="N27" s="109"/>
      <c r="O27" s="109"/>
      <c r="P27" s="109"/>
      <c r="Q27" s="109"/>
      <c r="R27" s="109"/>
      <c r="S27" s="109"/>
      <c r="T27" s="109"/>
      <c r="U27" s="109"/>
      <c r="V27" s="109"/>
    </row>
    <row r="28" spans="2:22" ht="21" customHeight="1">
      <c r="B28" s="111"/>
      <c r="C28" s="181" t="s">
        <v>28</v>
      </c>
      <c r="D28" s="181"/>
      <c r="E28" s="181"/>
      <c r="F28" s="108"/>
      <c r="G28" s="109"/>
      <c r="H28" s="109"/>
      <c r="I28" s="110"/>
      <c r="J28" s="109"/>
      <c r="K28" s="109"/>
      <c r="L28" s="109"/>
      <c r="M28" s="109"/>
      <c r="N28" s="109"/>
      <c r="O28" s="109"/>
      <c r="P28" s="109"/>
      <c r="Q28" s="109"/>
      <c r="R28" s="109"/>
      <c r="S28" s="109"/>
      <c r="T28" s="109"/>
      <c r="U28" s="109"/>
      <c r="V28" s="109"/>
    </row>
    <row r="29" spans="2:22" ht="17.25" thickBot="1">
      <c r="B29" s="103"/>
      <c r="C29" s="104"/>
      <c r="D29" s="104"/>
      <c r="E29" s="104"/>
      <c r="F29" s="105"/>
      <c r="I29" s="106"/>
    </row>
    <row r="30" spans="2:22" ht="17.25" thickTop="1">
      <c r="B30" s="107"/>
      <c r="C30" s="107"/>
      <c r="D30" s="107"/>
      <c r="E30" s="107"/>
      <c r="F30" s="107"/>
    </row>
    <row r="32" spans="2:22" ht="33.75" customHeight="1"/>
    <row r="33" ht="35.25" customHeight="1"/>
    <row r="34" ht="34.5" customHeight="1"/>
    <row r="35" ht="35.25" customHeight="1"/>
  </sheetData>
  <sheetProtection algorithmName="SHA-512" hashValue="Z5Pd4Fhu7Id5UaFMx5XpxU8rLV/BkStTJGwckiAo03dpnP7lk4BVkIHYlu2ZgBIHc5FFmcfQTmeoSpT0jpLPZw==" saltValue="DERkYGo6qKCIq6t9bj+UuA==" spinCount="100000" sheet="1" objects="1" scenarios="1"/>
  <mergeCells count="18">
    <mergeCell ref="D14:E14"/>
    <mergeCell ref="D15:E15"/>
    <mergeCell ref="D16:E16"/>
    <mergeCell ref="D17:E17"/>
    <mergeCell ref="B9:F10"/>
    <mergeCell ref="C28:E28"/>
    <mergeCell ref="D24:E24"/>
    <mergeCell ref="C25:E25"/>
    <mergeCell ref="C26:E26"/>
    <mergeCell ref="C27:E27"/>
    <mergeCell ref="D22:E22"/>
    <mergeCell ref="D23:E23"/>
    <mergeCell ref="C12:E12"/>
    <mergeCell ref="C18:E18"/>
    <mergeCell ref="D19:E19"/>
    <mergeCell ref="D20:E20"/>
    <mergeCell ref="C21:E21"/>
    <mergeCell ref="D13:E13"/>
  </mergeCells>
  <phoneticPr fontId="9" type="noConversion"/>
  <pageMargins left="0.7" right="0.7" top="0.75" bottom="0.75" header="0.3" footer="0.3"/>
  <pageSetup scale="52" orientation="portrait" r:id="rId1"/>
  <headerFooter>
    <oddHeader>&amp;L&amp;D, &amp;T</oddHeader>
    <oddFooter>&amp;LGenerated from the PHASE Cost Comparison Calculator&amp;R&amp;G</oddFooter>
  </headerFooter>
  <drawing r:id="rId2"/>
  <legacyDrawing r:id="rId3"/>
  <legacyDrawingHF r:id="rId4"/>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000-000003000000}">
          <x14:formula1>
            <xm:f>'Treatment Cost References'!#REF!</xm:f>
          </x14:formula1>
          <xm:sqref>I28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7" tint="0.79998168889431442"/>
  </sheetPr>
  <dimension ref="B2:XFD113"/>
  <sheetViews>
    <sheetView showGridLines="0" zoomScaleNormal="100" workbookViewId="0"/>
  </sheetViews>
  <sheetFormatPr defaultColWidth="9" defaultRowHeight="16.5"/>
  <cols>
    <col min="1" max="7" width="9" style="2"/>
    <col min="8" max="8" width="15.75" style="2" customWidth="1"/>
    <col min="9" max="11" width="21.125" style="2" customWidth="1"/>
    <col min="12" max="12" width="16.125" style="2" customWidth="1"/>
    <col min="13" max="13" width="13.5" style="2" customWidth="1"/>
    <col min="14" max="15" width="9" style="2"/>
    <col min="16" max="16" width="17.875" style="2" customWidth="1"/>
    <col min="17" max="16384" width="9" style="2"/>
  </cols>
  <sheetData>
    <row r="2" spans="2:14" ht="37.15" customHeight="1">
      <c r="C2" s="11"/>
    </row>
    <row r="3" spans="2:14" ht="28.5">
      <c r="C3" s="11"/>
      <c r="F3" s="150" t="s">
        <v>29</v>
      </c>
    </row>
    <row r="4" spans="2:14" ht="21" customHeight="1">
      <c r="C4" s="11"/>
    </row>
    <row r="5" spans="2:14" ht="21" customHeight="1"/>
    <row r="6" spans="2:14" ht="21" customHeight="1"/>
    <row r="7" spans="2:14" ht="21" customHeight="1"/>
    <row r="8" spans="2:14" ht="17.25" thickBot="1"/>
    <row r="9" spans="2:14">
      <c r="B9" s="217" t="s">
        <v>30</v>
      </c>
      <c r="C9" s="218"/>
      <c r="D9" s="218"/>
      <c r="E9" s="218"/>
      <c r="F9" s="218"/>
      <c r="G9" s="218"/>
      <c r="H9" s="218"/>
      <c r="I9" s="218"/>
      <c r="J9" s="218"/>
      <c r="K9" s="218"/>
      <c r="L9" s="218"/>
      <c r="M9" s="218"/>
      <c r="N9" s="219"/>
    </row>
    <row r="10" spans="2:14" ht="17.25" thickBot="1">
      <c r="B10" s="220"/>
      <c r="C10" s="221"/>
      <c r="D10" s="221"/>
      <c r="E10" s="221"/>
      <c r="F10" s="221"/>
      <c r="G10" s="221"/>
      <c r="H10" s="221"/>
      <c r="I10" s="221"/>
      <c r="J10" s="221"/>
      <c r="K10" s="221"/>
      <c r="L10" s="221"/>
      <c r="M10" s="221"/>
      <c r="N10" s="222"/>
    </row>
    <row r="11" spans="2:14" ht="17.25" thickTop="1">
      <c r="B11" s="16"/>
      <c r="N11" s="17"/>
    </row>
    <row r="12" spans="2:14" ht="15" customHeight="1">
      <c r="B12" s="16"/>
      <c r="I12" s="12" t="s">
        <v>31</v>
      </c>
      <c r="J12" s="12" t="s">
        <v>32</v>
      </c>
      <c r="K12" s="12" t="s">
        <v>33</v>
      </c>
      <c r="N12" s="17"/>
    </row>
    <row r="13" spans="2:14" ht="21" customHeight="1">
      <c r="B13" s="16"/>
      <c r="I13" s="163" t="str">
        <f>IF('2. Project Information INPUT'!$C$26="","",'2. Project Information INPUT'!$C$26)</f>
        <v>User-entered Option 1</v>
      </c>
      <c r="J13" s="163" t="str">
        <f>IF('2. Project Information INPUT'!$C$27="","",'2. Project Information INPUT'!$C$27)</f>
        <v>User-entered Option 2</v>
      </c>
      <c r="K13" s="163" t="str">
        <f>IF('2. Project Information INPUT'!$C$28="","",'2. Project Information INPUT'!$C$28)</f>
        <v>User-entered Option 3</v>
      </c>
      <c r="N13" s="17"/>
    </row>
    <row r="14" spans="2:14" ht="25.15" customHeight="1">
      <c r="B14" s="16"/>
      <c r="C14" s="193" t="s">
        <v>34</v>
      </c>
      <c r="D14" s="194"/>
      <c r="E14" s="194"/>
      <c r="F14" s="194"/>
      <c r="G14" s="194"/>
      <c r="H14" s="194"/>
      <c r="I14" s="194"/>
      <c r="J14" s="194"/>
      <c r="K14" s="195"/>
      <c r="N14" s="17"/>
    </row>
    <row r="15" spans="2:14" ht="15" customHeight="1">
      <c r="B15" s="16"/>
      <c r="C15" s="196" t="s">
        <v>35</v>
      </c>
      <c r="D15" s="197"/>
      <c r="E15" s="197"/>
      <c r="F15" s="197"/>
      <c r="G15" s="197"/>
      <c r="H15" s="198"/>
      <c r="I15" s="118" t="s">
        <v>36</v>
      </c>
      <c r="J15" s="118" t="s">
        <v>36</v>
      </c>
      <c r="K15" s="118" t="s">
        <v>36</v>
      </c>
      <c r="N15" s="17"/>
    </row>
    <row r="16" spans="2:14" ht="15" customHeight="1">
      <c r="B16" s="16"/>
      <c r="C16" s="196" t="s">
        <v>37</v>
      </c>
      <c r="D16" s="197"/>
      <c r="E16" s="197"/>
      <c r="F16" s="197"/>
      <c r="G16" s="197"/>
      <c r="H16" s="198"/>
      <c r="I16" s="118">
        <v>16</v>
      </c>
      <c r="J16" s="118">
        <v>16</v>
      </c>
      <c r="K16" s="118">
        <v>16</v>
      </c>
      <c r="N16" s="17"/>
    </row>
    <row r="17" spans="2:15" ht="15" customHeight="1">
      <c r="B17" s="16"/>
      <c r="C17" s="196" t="s">
        <v>38</v>
      </c>
      <c r="D17" s="197"/>
      <c r="E17" s="197"/>
      <c r="F17" s="197"/>
      <c r="G17" s="197"/>
      <c r="H17" s="198"/>
      <c r="I17" s="118" t="s">
        <v>39</v>
      </c>
      <c r="J17" s="118" t="s">
        <v>39</v>
      </c>
      <c r="K17" s="118" t="s">
        <v>39</v>
      </c>
      <c r="N17" s="17"/>
    </row>
    <row r="18" spans="2:15" ht="17.25" thickBot="1">
      <c r="B18" s="18"/>
      <c r="C18" s="19"/>
      <c r="D18" s="19"/>
      <c r="E18" s="19"/>
      <c r="F18" s="19"/>
      <c r="G18" s="19"/>
      <c r="H18" s="19"/>
      <c r="I18" s="20"/>
      <c r="J18" s="20"/>
      <c r="K18" s="20"/>
      <c r="L18" s="20"/>
      <c r="M18" s="20"/>
      <c r="N18" s="21"/>
    </row>
    <row r="19" spans="2:15" ht="17.25" thickBot="1">
      <c r="O19" s="10"/>
    </row>
    <row r="20" spans="2:15">
      <c r="B20" s="217" t="s">
        <v>40</v>
      </c>
      <c r="C20" s="218"/>
      <c r="D20" s="218"/>
      <c r="E20" s="218"/>
      <c r="F20" s="218"/>
      <c r="G20" s="218"/>
      <c r="H20" s="218"/>
      <c r="I20" s="218"/>
      <c r="J20" s="218"/>
      <c r="K20" s="218"/>
      <c r="L20" s="218"/>
      <c r="M20" s="218"/>
      <c r="N20" s="219"/>
      <c r="O20" s="10"/>
    </row>
    <row r="21" spans="2:15">
      <c r="B21" s="226"/>
      <c r="C21" s="227"/>
      <c r="D21" s="227"/>
      <c r="E21" s="227"/>
      <c r="F21" s="227"/>
      <c r="G21" s="227"/>
      <c r="H21" s="227"/>
      <c r="I21" s="227"/>
      <c r="J21" s="227"/>
      <c r="K21" s="227"/>
      <c r="L21" s="227"/>
      <c r="M21" s="227"/>
      <c r="N21" s="228"/>
      <c r="O21" s="10"/>
    </row>
    <row r="22" spans="2:15">
      <c r="B22" s="16"/>
      <c r="N22" s="17"/>
    </row>
    <row r="23" spans="2:15" ht="27.6" customHeight="1">
      <c r="B23" s="16"/>
      <c r="C23" s="193" t="s">
        <v>41</v>
      </c>
      <c r="D23" s="194"/>
      <c r="E23" s="194"/>
      <c r="F23" s="194"/>
      <c r="G23" s="194"/>
      <c r="H23" s="194"/>
      <c r="I23" s="194"/>
      <c r="J23" s="194"/>
      <c r="K23" s="195"/>
      <c r="N23" s="17"/>
    </row>
    <row r="24" spans="2:15" ht="15" customHeight="1">
      <c r="B24" s="16"/>
      <c r="C24" s="196" t="s">
        <v>42</v>
      </c>
      <c r="D24" s="197"/>
      <c r="E24" s="197"/>
      <c r="F24" s="197"/>
      <c r="G24" s="197"/>
      <c r="H24" s="198"/>
      <c r="I24" s="119">
        <v>0</v>
      </c>
      <c r="J24" s="119">
        <v>0</v>
      </c>
      <c r="K24" s="119">
        <v>0</v>
      </c>
      <c r="N24" s="17"/>
    </row>
    <row r="25" spans="2:15" ht="49.5">
      <c r="B25" s="16"/>
      <c r="C25" s="229" t="s">
        <v>43</v>
      </c>
      <c r="D25" s="230"/>
      <c r="E25" s="230"/>
      <c r="F25" s="230"/>
      <c r="G25" s="230"/>
      <c r="H25" s="231"/>
      <c r="I25" s="120" t="s">
        <v>44</v>
      </c>
      <c r="J25" s="120" t="s">
        <v>44</v>
      </c>
      <c r="K25" s="120" t="s">
        <v>44</v>
      </c>
      <c r="N25" s="17"/>
    </row>
    <row r="26" spans="2:15">
      <c r="B26" s="16"/>
      <c r="C26" s="15"/>
      <c r="D26" s="15"/>
      <c r="E26" s="15"/>
      <c r="F26" s="15"/>
      <c r="G26" s="15"/>
      <c r="H26" s="15"/>
      <c r="N26" s="17"/>
    </row>
    <row r="27" spans="2:15">
      <c r="B27" s="16"/>
      <c r="C27" s="223" t="s">
        <v>45</v>
      </c>
      <c r="D27" s="224"/>
      <c r="E27" s="224"/>
      <c r="F27" s="224"/>
      <c r="G27" s="224"/>
      <c r="H27" s="224"/>
      <c r="I27" s="224"/>
      <c r="J27" s="224"/>
      <c r="K27" s="224"/>
      <c r="L27" s="224"/>
      <c r="M27" s="225"/>
      <c r="N27" s="17"/>
    </row>
    <row r="28" spans="2:15">
      <c r="B28" s="16"/>
      <c r="C28" s="202" t="s">
        <v>46</v>
      </c>
      <c r="D28" s="203"/>
      <c r="E28" s="203"/>
      <c r="F28" s="203"/>
      <c r="G28" s="203"/>
      <c r="H28" s="204"/>
      <c r="I28" s="8" t="s">
        <v>47</v>
      </c>
      <c r="J28" s="8" t="s">
        <v>48</v>
      </c>
      <c r="K28" s="202" t="s">
        <v>49</v>
      </c>
      <c r="L28" s="203"/>
      <c r="M28" s="204"/>
      <c r="N28" s="17"/>
    </row>
    <row r="29" spans="2:15">
      <c r="B29" s="16"/>
      <c r="C29" s="205" t="s">
        <v>44</v>
      </c>
      <c r="D29" s="206"/>
      <c r="E29" s="206"/>
      <c r="F29" s="206"/>
      <c r="G29" s="206"/>
      <c r="H29" s="207"/>
      <c r="I29" s="9" t="s">
        <v>50</v>
      </c>
      <c r="J29" s="9" t="s">
        <v>51</v>
      </c>
      <c r="K29" s="214" t="s">
        <v>52</v>
      </c>
      <c r="L29" s="215"/>
      <c r="M29" s="216"/>
      <c r="N29" s="17"/>
    </row>
    <row r="30" spans="2:15">
      <c r="B30" s="16"/>
      <c r="C30" s="205" t="s">
        <v>53</v>
      </c>
      <c r="D30" s="206"/>
      <c r="E30" s="206"/>
      <c r="F30" s="206"/>
      <c r="G30" s="206"/>
      <c r="H30" s="207"/>
      <c r="I30" s="9" t="s">
        <v>50</v>
      </c>
      <c r="J30" s="9" t="s">
        <v>51</v>
      </c>
      <c r="K30" s="214" t="s">
        <v>54</v>
      </c>
      <c r="L30" s="215"/>
      <c r="M30" s="216"/>
      <c r="N30" s="17"/>
    </row>
    <row r="31" spans="2:15">
      <c r="B31" s="16"/>
      <c r="C31" s="205" t="s">
        <v>55</v>
      </c>
      <c r="D31" s="206"/>
      <c r="E31" s="206"/>
      <c r="F31" s="206"/>
      <c r="G31" s="206"/>
      <c r="H31" s="207"/>
      <c r="I31" s="9" t="s">
        <v>56</v>
      </c>
      <c r="J31" s="9" t="s">
        <v>57</v>
      </c>
      <c r="K31" s="214" t="s">
        <v>58</v>
      </c>
      <c r="L31" s="215"/>
      <c r="M31" s="216"/>
      <c r="N31" s="17"/>
    </row>
    <row r="32" spans="2:15">
      <c r="B32" s="16"/>
      <c r="C32" s="205" t="s">
        <v>59</v>
      </c>
      <c r="D32" s="206"/>
      <c r="E32" s="206"/>
      <c r="F32" s="206"/>
      <c r="G32" s="206"/>
      <c r="H32" s="207"/>
      <c r="I32" s="9" t="s">
        <v>56</v>
      </c>
      <c r="J32" s="9" t="s">
        <v>57</v>
      </c>
      <c r="K32" s="214" t="s">
        <v>60</v>
      </c>
      <c r="L32" s="215"/>
      <c r="M32" s="216"/>
      <c r="N32" s="17"/>
    </row>
    <row r="33" spans="2:14">
      <c r="B33" s="16"/>
      <c r="C33" s="205" t="s">
        <v>61</v>
      </c>
      <c r="D33" s="206"/>
      <c r="E33" s="206"/>
      <c r="F33" s="206"/>
      <c r="G33" s="206"/>
      <c r="H33" s="207"/>
      <c r="I33" s="9" t="s">
        <v>62</v>
      </c>
      <c r="J33" s="9" t="s">
        <v>62</v>
      </c>
      <c r="K33" s="214" t="s">
        <v>63</v>
      </c>
      <c r="L33" s="215"/>
      <c r="M33" s="216"/>
      <c r="N33" s="17"/>
    </row>
    <row r="34" spans="2:14">
      <c r="B34" s="16"/>
      <c r="C34" s="205" t="s">
        <v>64</v>
      </c>
      <c r="D34" s="206"/>
      <c r="E34" s="206"/>
      <c r="F34" s="206"/>
      <c r="G34" s="206"/>
      <c r="H34" s="207"/>
      <c r="I34" s="9" t="s">
        <v>65</v>
      </c>
      <c r="J34" s="9" t="s">
        <v>66</v>
      </c>
      <c r="K34" s="214" t="s">
        <v>67</v>
      </c>
      <c r="L34" s="215"/>
      <c r="M34" s="216"/>
      <c r="N34" s="17"/>
    </row>
    <row r="35" spans="2:14">
      <c r="B35" s="16"/>
      <c r="C35" s="205" t="s">
        <v>68</v>
      </c>
      <c r="D35" s="206"/>
      <c r="E35" s="206"/>
      <c r="F35" s="206"/>
      <c r="G35" s="206"/>
      <c r="H35" s="207"/>
      <c r="I35" s="9" t="s">
        <v>69</v>
      </c>
      <c r="J35" s="9" t="s">
        <v>69</v>
      </c>
      <c r="K35" s="214" t="s">
        <v>70</v>
      </c>
      <c r="L35" s="215"/>
      <c r="M35" s="216"/>
      <c r="N35" s="17"/>
    </row>
    <row r="36" spans="2:14">
      <c r="B36" s="16"/>
      <c r="N36" s="17"/>
    </row>
    <row r="37" spans="2:14">
      <c r="B37" s="16"/>
      <c r="N37" s="17"/>
    </row>
    <row r="38" spans="2:14" ht="28.5">
      <c r="B38" s="16"/>
      <c r="C38" s="193" t="s">
        <v>71</v>
      </c>
      <c r="D38" s="194"/>
      <c r="E38" s="194"/>
      <c r="F38" s="194"/>
      <c r="G38" s="194"/>
      <c r="H38" s="194"/>
      <c r="I38" s="194"/>
      <c r="J38" s="194"/>
      <c r="K38" s="195"/>
      <c r="L38" s="4" t="s">
        <v>72</v>
      </c>
      <c r="M38" s="4" t="s">
        <v>73</v>
      </c>
      <c r="N38" s="17"/>
    </row>
    <row r="39" spans="2:14" ht="19.149999999999999" customHeight="1">
      <c r="B39" s="16"/>
      <c r="C39" s="199" t="s">
        <v>74</v>
      </c>
      <c r="D39" s="200"/>
      <c r="E39" s="200"/>
      <c r="F39" s="200"/>
      <c r="G39" s="200"/>
      <c r="H39" s="200"/>
      <c r="I39" s="200"/>
      <c r="J39" s="200"/>
      <c r="K39" s="200"/>
      <c r="L39" s="200"/>
      <c r="M39" s="201"/>
      <c r="N39" s="17"/>
    </row>
    <row r="40" spans="2:14" ht="15" customHeight="1">
      <c r="B40" s="16"/>
      <c r="C40" s="196" t="s">
        <v>75</v>
      </c>
      <c r="D40" s="197"/>
      <c r="E40" s="197"/>
      <c r="F40" s="197"/>
      <c r="G40" s="197"/>
      <c r="H40" s="198"/>
      <c r="I40" s="161">
        <f>VLOOKUP(I$25,Table1[#All],2,FALSE)</f>
        <v>200</v>
      </c>
      <c r="J40" s="161">
        <f>VLOOKUP(J$25,Table1[#All],2,FALSE)</f>
        <v>200</v>
      </c>
      <c r="K40" s="161">
        <f>VLOOKUP(K$25,Table1[#All],2,FALSE)</f>
        <v>200</v>
      </c>
      <c r="L40" s="130">
        <v>1</v>
      </c>
      <c r="M40" s="131">
        <v>2</v>
      </c>
      <c r="N40" s="17"/>
    </row>
    <row r="41" spans="2:14" ht="15" customHeight="1">
      <c r="B41" s="16"/>
      <c r="C41" s="196" t="s">
        <v>76</v>
      </c>
      <c r="D41" s="197"/>
      <c r="E41" s="197"/>
      <c r="F41" s="197"/>
      <c r="G41" s="197"/>
      <c r="H41" s="198"/>
      <c r="I41" s="161">
        <f>VLOOKUP(I$25,Table1[#All],3,FALSE)</f>
        <v>250</v>
      </c>
      <c r="J41" s="161">
        <f>VLOOKUP(J$25,Table1[#All],3,FALSE)</f>
        <v>250</v>
      </c>
      <c r="K41" s="161">
        <f>VLOOKUP(K$25,Table1[#All],3,FALSE)</f>
        <v>250</v>
      </c>
      <c r="L41" s="130">
        <v>1</v>
      </c>
      <c r="M41" s="131">
        <v>1</v>
      </c>
      <c r="N41" s="17"/>
    </row>
    <row r="42" spans="2:14" ht="15" customHeight="1">
      <c r="B42" s="16"/>
      <c r="C42" s="196" t="s">
        <v>77</v>
      </c>
      <c r="D42" s="197"/>
      <c r="E42" s="197"/>
      <c r="F42" s="197"/>
      <c r="G42" s="197"/>
      <c r="H42" s="198"/>
      <c r="I42" s="161">
        <f>IF('3. Array INPUT'!I$15="Pre", VLOOKUP(I$25,Table1[#All],4,FALSE), VLOOKUP(I$25,Table1[#All],4,FALSE)*'2. Project Information INPUT'!$D$24)</f>
        <v>375</v>
      </c>
      <c r="J42" s="161">
        <f>IF('3. Array INPUT'!J$15="Pre", VLOOKUP(J$25,Table1[#All],4,FALSE), VLOOKUP(J$25,Table1[#All],4,FALSE)*'2. Project Information INPUT'!$D$24)</f>
        <v>375</v>
      </c>
      <c r="K42" s="161">
        <f>IF('3. Array INPUT'!K$15="Pre", VLOOKUP(K$25,Table1[#All],4,FALSE), VLOOKUP(K$25,Table1[#All],4,FALSE)*'2. Project Information INPUT'!$D$24)</f>
        <v>375</v>
      </c>
      <c r="L42" s="130">
        <v>1</v>
      </c>
      <c r="M42" s="131">
        <v>1</v>
      </c>
      <c r="N42" s="17"/>
    </row>
    <row r="43" spans="2:14" ht="15" customHeight="1">
      <c r="B43" s="16"/>
      <c r="C43" s="196" t="s">
        <v>78</v>
      </c>
      <c r="D43" s="197"/>
      <c r="E43" s="197"/>
      <c r="F43" s="197"/>
      <c r="G43" s="197"/>
      <c r="H43" s="198"/>
      <c r="I43" s="161">
        <f>VLOOKUP(I$25,Table1[#All],5,FALSE)</f>
        <v>20</v>
      </c>
      <c r="J43" s="161">
        <f>VLOOKUP(J$25,Table1[#All],5,FALSE)</f>
        <v>20</v>
      </c>
      <c r="K43" s="161">
        <f>VLOOKUP(K$25,Table1[#All],5,FALSE)</f>
        <v>20</v>
      </c>
      <c r="L43" s="130">
        <v>1</v>
      </c>
      <c r="M43" s="131">
        <v>1</v>
      </c>
      <c r="N43" s="17"/>
    </row>
    <row r="44" spans="2:14" ht="15" customHeight="1">
      <c r="B44" s="16"/>
      <c r="C44" s="196" t="s">
        <v>79</v>
      </c>
      <c r="D44" s="197"/>
      <c r="E44" s="197"/>
      <c r="F44" s="197"/>
      <c r="G44" s="197"/>
      <c r="H44" s="198"/>
      <c r="I44" s="161">
        <f>VLOOKUP(I$25,Table1[#All],6,FALSE)</f>
        <v>500</v>
      </c>
      <c r="J44" s="161">
        <f>VLOOKUP(J$25,Table1[#All],6,FALSE)</f>
        <v>500</v>
      </c>
      <c r="K44" s="161">
        <f>VLOOKUP(K$25,Table1[#All],6,FALSE)</f>
        <v>500</v>
      </c>
      <c r="L44" s="130">
        <v>0</v>
      </c>
      <c r="M44" s="131">
        <v>1</v>
      </c>
      <c r="N44" s="17"/>
    </row>
    <row r="45" spans="2:14" ht="15" customHeight="1">
      <c r="B45" s="16"/>
      <c r="C45" s="196" t="s">
        <v>80</v>
      </c>
      <c r="D45" s="197"/>
      <c r="E45" s="197"/>
      <c r="F45" s="197"/>
      <c r="G45" s="197"/>
      <c r="H45" s="198"/>
      <c r="I45" s="161">
        <f>VLOOKUP(I$25,Table1[#All],7,FALSE)</f>
        <v>100</v>
      </c>
      <c r="J45" s="161">
        <f>VLOOKUP(J$25,Table1[#All],7,FALSE)</f>
        <v>100</v>
      </c>
      <c r="K45" s="161">
        <f>VLOOKUP(K$25,Table1[#All],7,FALSE)</f>
        <v>100</v>
      </c>
      <c r="L45" s="130">
        <v>0</v>
      </c>
      <c r="M45" s="131">
        <v>1</v>
      </c>
      <c r="N45" s="17"/>
    </row>
    <row r="46" spans="2:14" ht="15" customHeight="1">
      <c r="B46" s="16"/>
      <c r="C46" s="196" t="s">
        <v>81</v>
      </c>
      <c r="D46" s="197"/>
      <c r="E46" s="197"/>
      <c r="F46" s="197"/>
      <c r="G46" s="197"/>
      <c r="H46" s="198"/>
      <c r="I46" s="161">
        <f>VLOOKUP(I$25,Table1[#All],8,FALSE)</f>
        <v>200</v>
      </c>
      <c r="J46" s="161">
        <f>VLOOKUP(J$25,Table1[#All],8,FALSE)</f>
        <v>200</v>
      </c>
      <c r="K46" s="161">
        <f>VLOOKUP(K$25,Table1[#All],8,FALSE)</f>
        <v>200</v>
      </c>
      <c r="L46" s="130">
        <v>0</v>
      </c>
      <c r="M46" s="131">
        <v>1</v>
      </c>
      <c r="N46" s="17"/>
    </row>
    <row r="47" spans="2:14" ht="15" customHeight="1">
      <c r="B47" s="16"/>
      <c r="C47" s="211" t="s">
        <v>82</v>
      </c>
      <c r="D47" s="212"/>
      <c r="E47" s="212"/>
      <c r="F47" s="212"/>
      <c r="G47" s="212"/>
      <c r="H47" s="213"/>
      <c r="I47" s="121">
        <v>0</v>
      </c>
      <c r="J47" s="121">
        <v>0</v>
      </c>
      <c r="K47" s="121">
        <v>0</v>
      </c>
      <c r="L47" s="130">
        <v>1</v>
      </c>
      <c r="M47" s="131">
        <v>1</v>
      </c>
      <c r="N47" s="17"/>
    </row>
    <row r="48" spans="2:14" ht="15" customHeight="1">
      <c r="B48" s="16"/>
      <c r="C48" s="211" t="s">
        <v>83</v>
      </c>
      <c r="D48" s="212"/>
      <c r="E48" s="212"/>
      <c r="F48" s="212"/>
      <c r="G48" s="212"/>
      <c r="H48" s="213"/>
      <c r="I48" s="121">
        <v>0</v>
      </c>
      <c r="J48" s="121">
        <v>0</v>
      </c>
      <c r="K48" s="121">
        <v>0</v>
      </c>
      <c r="L48" s="130">
        <v>1</v>
      </c>
      <c r="M48" s="131">
        <v>1</v>
      </c>
      <c r="N48" s="17"/>
    </row>
    <row r="49" spans="2:1024 1026:2048 2050:3072 3074:4096 4098:5120 5122:6144 6146:7168 7170:8192 8194:9216 9218:10240 10242:11264 11266:12288 12290:13312 13314:14336 14338:15360 15362:16384" ht="15" customHeight="1">
      <c r="B49" s="16"/>
      <c r="C49" s="211" t="s">
        <v>84</v>
      </c>
      <c r="D49" s="212"/>
      <c r="E49" s="212"/>
      <c r="F49" s="212"/>
      <c r="G49" s="212"/>
      <c r="H49" s="213"/>
      <c r="I49" s="121">
        <v>0</v>
      </c>
      <c r="J49" s="121">
        <v>0</v>
      </c>
      <c r="K49" s="121">
        <v>0</v>
      </c>
      <c r="L49" s="130">
        <v>1</v>
      </c>
      <c r="M49" s="131">
        <v>1</v>
      </c>
      <c r="N49" s="17"/>
    </row>
    <row r="50" spans="2:1024 1026:2048 2050:3072 3074:4096 4098:5120 5122:6144 6146:7168 7170:8192 8194:9216 9218:10240 10242:11264 11266:12288 12290:13312 13314:14336 14338:15360 15362:16384">
      <c r="B50" s="16"/>
      <c r="N50" s="17"/>
    </row>
    <row r="51" spans="2:1024 1026:2048 2050:3072 3074:4096 4098:5120 5122:6144 6146:7168 7170:8192 8194:9216 9218:10240 10242:11264 11266:12288 12290:13312 13314:14336 14338:15360 15362:16384">
      <c r="B51" s="16"/>
      <c r="N51" s="17"/>
    </row>
    <row r="52" spans="2:1024 1026:2048 2050:3072 3074:4096 4098:5120 5122:6144 6146:7168 7170:8192 8194:9216 9218:10240 10242:11264 11266:12288 12290:13312 13314:14336 14338:15360 15362:16384" ht="18" customHeight="1">
      <c r="B52" s="16"/>
      <c r="C52" s="199" t="s">
        <v>85</v>
      </c>
      <c r="D52" s="200"/>
      <c r="E52" s="200"/>
      <c r="F52" s="200"/>
      <c r="G52" s="200"/>
      <c r="H52" s="200"/>
      <c r="I52" s="200"/>
      <c r="J52" s="200"/>
      <c r="K52" s="200"/>
      <c r="L52" s="200"/>
      <c r="M52" s="201"/>
      <c r="N52" s="17"/>
    </row>
    <row r="53" spans="2:1024 1026:2048 2050:3072 3074:4096 4098:5120 5122:6144 6146:7168 7170:8192 8194:9216 9218:10240 10242:11264 11266:12288 12290:13312 13314:14336 14338:15360 15362:16384" ht="15" customHeight="1">
      <c r="B53" s="16"/>
      <c r="C53" s="208" t="s">
        <v>86</v>
      </c>
      <c r="D53" s="209"/>
      <c r="E53" s="209"/>
      <c r="F53" s="209"/>
      <c r="G53" s="209"/>
      <c r="H53" s="210"/>
      <c r="I53" s="132">
        <v>120</v>
      </c>
      <c r="J53" s="6"/>
      <c r="L53" s="6"/>
      <c r="N53" s="22"/>
      <c r="P53" s="6"/>
      <c r="R53" s="6"/>
      <c r="T53" s="6"/>
      <c r="V53" s="6"/>
      <c r="X53" s="6"/>
      <c r="Z53" s="6"/>
      <c r="AB53" s="6"/>
      <c r="AD53" s="6"/>
      <c r="AF53" s="6"/>
      <c r="AH53" s="6"/>
      <c r="AJ53" s="6"/>
      <c r="AL53" s="6"/>
      <c r="AN53" s="6"/>
      <c r="AP53" s="6"/>
      <c r="AR53" s="6"/>
      <c r="AT53" s="6"/>
      <c r="AV53" s="6"/>
      <c r="AX53" s="6"/>
      <c r="AZ53" s="6"/>
      <c r="BB53" s="6"/>
      <c r="BD53" s="6"/>
      <c r="BF53" s="6"/>
      <c r="BH53" s="6"/>
      <c r="BJ53" s="6"/>
      <c r="BL53" s="6"/>
      <c r="BN53" s="6"/>
      <c r="BP53" s="6"/>
      <c r="BR53" s="6"/>
      <c r="BT53" s="6"/>
      <c r="BV53" s="6"/>
      <c r="BX53" s="6"/>
      <c r="BZ53" s="6"/>
      <c r="CB53" s="6"/>
      <c r="CD53" s="6"/>
      <c r="CF53" s="6"/>
      <c r="CH53" s="6"/>
      <c r="CJ53" s="6"/>
      <c r="CL53" s="6"/>
      <c r="CN53" s="6"/>
      <c r="CP53" s="6"/>
      <c r="CR53" s="6"/>
      <c r="CT53" s="6"/>
      <c r="CV53" s="6"/>
      <c r="CX53" s="6"/>
      <c r="CZ53" s="6"/>
      <c r="DB53" s="6"/>
      <c r="DD53" s="6"/>
      <c r="DF53" s="6"/>
      <c r="DH53" s="6"/>
      <c r="DJ53" s="6"/>
      <c r="DL53" s="6"/>
      <c r="DN53" s="6"/>
      <c r="DP53" s="6"/>
      <c r="DR53" s="6"/>
      <c r="DT53" s="6"/>
      <c r="DV53" s="6"/>
      <c r="DX53" s="6"/>
      <c r="DZ53" s="6"/>
      <c r="EB53" s="6"/>
      <c r="ED53" s="6"/>
      <c r="EF53" s="6"/>
      <c r="EH53" s="6"/>
      <c r="EJ53" s="6"/>
      <c r="EL53" s="6"/>
      <c r="EN53" s="6"/>
      <c r="EP53" s="6"/>
      <c r="ER53" s="6"/>
      <c r="ET53" s="6"/>
      <c r="EV53" s="6"/>
      <c r="EX53" s="6"/>
      <c r="EZ53" s="6"/>
      <c r="FB53" s="6"/>
      <c r="FD53" s="6"/>
      <c r="FF53" s="6"/>
      <c r="FH53" s="6"/>
      <c r="FJ53" s="6"/>
      <c r="FL53" s="6"/>
      <c r="FN53" s="6"/>
      <c r="FP53" s="6"/>
      <c r="FR53" s="6"/>
      <c r="FT53" s="6"/>
      <c r="FV53" s="6"/>
      <c r="FX53" s="6"/>
      <c r="FZ53" s="6"/>
      <c r="GB53" s="6"/>
      <c r="GD53" s="6"/>
      <c r="GF53" s="6"/>
      <c r="GH53" s="6"/>
      <c r="GJ53" s="6"/>
      <c r="GL53" s="6"/>
      <c r="GN53" s="6"/>
      <c r="GP53" s="6"/>
      <c r="GR53" s="6"/>
      <c r="GT53" s="6"/>
      <c r="GV53" s="6"/>
      <c r="GX53" s="6"/>
      <c r="GZ53" s="6"/>
      <c r="HB53" s="6"/>
      <c r="HD53" s="6"/>
      <c r="HF53" s="6"/>
      <c r="HH53" s="6"/>
      <c r="HJ53" s="6"/>
      <c r="HL53" s="6"/>
      <c r="HN53" s="6"/>
      <c r="HP53" s="6"/>
      <c r="HR53" s="6"/>
      <c r="HT53" s="6"/>
      <c r="HV53" s="6"/>
      <c r="HX53" s="6"/>
      <c r="HZ53" s="6"/>
      <c r="IB53" s="6"/>
      <c r="ID53" s="6"/>
      <c r="IF53" s="6"/>
      <c r="IH53" s="6"/>
      <c r="IJ53" s="6"/>
      <c r="IL53" s="6"/>
      <c r="IN53" s="6"/>
      <c r="IP53" s="6"/>
      <c r="IR53" s="6"/>
      <c r="IT53" s="6"/>
      <c r="IV53" s="6"/>
      <c r="IX53" s="6"/>
      <c r="IZ53" s="6"/>
      <c r="JB53" s="6"/>
      <c r="JD53" s="6"/>
      <c r="JF53" s="6"/>
      <c r="JH53" s="6"/>
      <c r="JJ53" s="6"/>
      <c r="JL53" s="6"/>
      <c r="JN53" s="6"/>
      <c r="JP53" s="6"/>
      <c r="JR53" s="6"/>
      <c r="JT53" s="6"/>
      <c r="JV53" s="6"/>
      <c r="JX53" s="6"/>
      <c r="JZ53" s="6"/>
      <c r="KB53" s="6"/>
      <c r="KD53" s="6"/>
      <c r="KF53" s="6"/>
      <c r="KH53" s="6"/>
      <c r="KJ53" s="6"/>
      <c r="KL53" s="6"/>
      <c r="KN53" s="6"/>
      <c r="KP53" s="6"/>
      <c r="KR53" s="6"/>
      <c r="KT53" s="6"/>
      <c r="KV53" s="6"/>
      <c r="KX53" s="6"/>
      <c r="KZ53" s="6"/>
      <c r="LB53" s="6"/>
      <c r="LD53" s="6"/>
      <c r="LF53" s="6"/>
      <c r="LH53" s="6"/>
      <c r="LJ53" s="6"/>
      <c r="LL53" s="6"/>
      <c r="LN53" s="6"/>
      <c r="LP53" s="6"/>
      <c r="LR53" s="6"/>
      <c r="LT53" s="6"/>
      <c r="LV53" s="6"/>
      <c r="LX53" s="6"/>
      <c r="LZ53" s="6"/>
      <c r="MB53" s="6"/>
      <c r="MD53" s="6"/>
      <c r="MF53" s="6"/>
      <c r="MH53" s="6"/>
      <c r="MJ53" s="6"/>
      <c r="ML53" s="6"/>
      <c r="MN53" s="6"/>
      <c r="MP53" s="6"/>
      <c r="MR53" s="6"/>
      <c r="MT53" s="6"/>
      <c r="MV53" s="6"/>
      <c r="MX53" s="6"/>
      <c r="MZ53" s="6"/>
      <c r="NB53" s="6"/>
      <c r="ND53" s="6"/>
      <c r="NF53" s="6"/>
      <c r="NH53" s="6"/>
      <c r="NJ53" s="6"/>
      <c r="NL53" s="6"/>
      <c r="NN53" s="6"/>
      <c r="NP53" s="6"/>
      <c r="NR53" s="6"/>
      <c r="NT53" s="6"/>
      <c r="NV53" s="6"/>
      <c r="NX53" s="6"/>
      <c r="NZ53" s="6"/>
      <c r="OB53" s="6"/>
      <c r="OD53" s="6"/>
      <c r="OF53" s="6"/>
      <c r="OH53" s="6"/>
      <c r="OJ53" s="6"/>
      <c r="OL53" s="6"/>
      <c r="ON53" s="6"/>
      <c r="OP53" s="6"/>
      <c r="OR53" s="6"/>
      <c r="OT53" s="6"/>
      <c r="OV53" s="6"/>
      <c r="OX53" s="6"/>
      <c r="OZ53" s="6"/>
      <c r="PB53" s="6"/>
      <c r="PD53" s="6"/>
      <c r="PF53" s="6"/>
      <c r="PH53" s="6"/>
      <c r="PJ53" s="6"/>
      <c r="PL53" s="6"/>
      <c r="PN53" s="6"/>
      <c r="PP53" s="6"/>
      <c r="PR53" s="6"/>
      <c r="PT53" s="6"/>
      <c r="PV53" s="6"/>
      <c r="PX53" s="6"/>
      <c r="PZ53" s="6"/>
      <c r="QB53" s="6"/>
      <c r="QD53" s="6"/>
      <c r="QF53" s="6"/>
      <c r="QH53" s="6"/>
      <c r="QJ53" s="6"/>
      <c r="QL53" s="6"/>
      <c r="QN53" s="6"/>
      <c r="QP53" s="6"/>
      <c r="QR53" s="6"/>
      <c r="QT53" s="6"/>
      <c r="QV53" s="6"/>
      <c r="QX53" s="6"/>
      <c r="QZ53" s="6"/>
      <c r="RB53" s="6"/>
      <c r="RD53" s="6"/>
      <c r="RF53" s="6"/>
      <c r="RH53" s="6"/>
      <c r="RJ53" s="6"/>
      <c r="RL53" s="6"/>
      <c r="RN53" s="6"/>
      <c r="RP53" s="6"/>
      <c r="RR53" s="6"/>
      <c r="RT53" s="6"/>
      <c r="RV53" s="6"/>
      <c r="RX53" s="6"/>
      <c r="RZ53" s="6"/>
      <c r="SB53" s="6"/>
      <c r="SD53" s="6"/>
      <c r="SF53" s="6"/>
      <c r="SH53" s="6"/>
      <c r="SJ53" s="6"/>
      <c r="SL53" s="6"/>
      <c r="SN53" s="6"/>
      <c r="SP53" s="6"/>
      <c r="SR53" s="6"/>
      <c r="ST53" s="6"/>
      <c r="SV53" s="6"/>
      <c r="SX53" s="6"/>
      <c r="SZ53" s="6"/>
      <c r="TB53" s="6"/>
      <c r="TD53" s="6"/>
      <c r="TF53" s="6"/>
      <c r="TH53" s="6"/>
      <c r="TJ53" s="6"/>
      <c r="TL53" s="6"/>
      <c r="TN53" s="6"/>
      <c r="TP53" s="6"/>
      <c r="TR53" s="6"/>
      <c r="TT53" s="6"/>
      <c r="TV53" s="6"/>
      <c r="TX53" s="6"/>
      <c r="TZ53" s="6"/>
      <c r="UB53" s="6"/>
      <c r="UD53" s="6"/>
      <c r="UF53" s="6"/>
      <c r="UH53" s="6"/>
      <c r="UJ53" s="6"/>
      <c r="UL53" s="6"/>
      <c r="UN53" s="6"/>
      <c r="UP53" s="6"/>
      <c r="UR53" s="6"/>
      <c r="UT53" s="6"/>
      <c r="UV53" s="6"/>
      <c r="UX53" s="6"/>
      <c r="UZ53" s="6"/>
      <c r="VB53" s="6"/>
      <c r="VD53" s="6"/>
      <c r="VF53" s="6"/>
      <c r="VH53" s="6"/>
      <c r="VJ53" s="6"/>
      <c r="VL53" s="6"/>
      <c r="VN53" s="6"/>
      <c r="VP53" s="6"/>
      <c r="VR53" s="6"/>
      <c r="VT53" s="6"/>
      <c r="VV53" s="6"/>
      <c r="VX53" s="6"/>
      <c r="VZ53" s="6"/>
      <c r="WB53" s="6"/>
      <c r="WD53" s="6"/>
      <c r="WF53" s="6"/>
      <c r="WH53" s="6"/>
      <c r="WJ53" s="6"/>
      <c r="WL53" s="6"/>
      <c r="WN53" s="6"/>
      <c r="WP53" s="6"/>
      <c r="WR53" s="6"/>
      <c r="WT53" s="6"/>
      <c r="WV53" s="6"/>
      <c r="WX53" s="6"/>
      <c r="WZ53" s="6"/>
      <c r="XB53" s="6"/>
      <c r="XD53" s="6"/>
      <c r="XF53" s="6"/>
      <c r="XH53" s="6"/>
      <c r="XJ53" s="6"/>
      <c r="XL53" s="6"/>
      <c r="XN53" s="6"/>
      <c r="XP53" s="6"/>
      <c r="XR53" s="6"/>
      <c r="XT53" s="6"/>
      <c r="XV53" s="6"/>
      <c r="XX53" s="6"/>
      <c r="XZ53" s="6"/>
      <c r="YB53" s="6"/>
      <c r="YD53" s="6"/>
      <c r="YF53" s="6"/>
      <c r="YH53" s="6"/>
      <c r="YJ53" s="6"/>
      <c r="YL53" s="6"/>
      <c r="YN53" s="6"/>
      <c r="YP53" s="6"/>
      <c r="YR53" s="6"/>
      <c r="YT53" s="6"/>
      <c r="YV53" s="6"/>
      <c r="YX53" s="6"/>
      <c r="YZ53" s="6"/>
      <c r="ZB53" s="6"/>
      <c r="ZD53" s="6"/>
      <c r="ZF53" s="6"/>
      <c r="ZH53" s="6"/>
      <c r="ZJ53" s="6"/>
      <c r="ZL53" s="6"/>
      <c r="ZN53" s="6"/>
      <c r="ZP53" s="6"/>
      <c r="ZR53" s="6"/>
      <c r="ZT53" s="6"/>
      <c r="ZV53" s="6"/>
      <c r="ZX53" s="6"/>
      <c r="ZZ53" s="6"/>
      <c r="AAB53" s="6"/>
      <c r="AAD53" s="6"/>
      <c r="AAF53" s="6"/>
      <c r="AAH53" s="6"/>
      <c r="AAJ53" s="6"/>
      <c r="AAL53" s="6"/>
      <c r="AAN53" s="6"/>
      <c r="AAP53" s="6"/>
      <c r="AAR53" s="6"/>
      <c r="AAT53" s="6"/>
      <c r="AAV53" s="6"/>
      <c r="AAX53" s="6"/>
      <c r="AAZ53" s="6"/>
      <c r="ABB53" s="6"/>
      <c r="ABD53" s="6"/>
      <c r="ABF53" s="6"/>
      <c r="ABH53" s="6"/>
      <c r="ABJ53" s="6"/>
      <c r="ABL53" s="6"/>
      <c r="ABN53" s="6"/>
      <c r="ABP53" s="6"/>
      <c r="ABR53" s="6"/>
      <c r="ABT53" s="6"/>
      <c r="ABV53" s="6"/>
      <c r="ABX53" s="6"/>
      <c r="ABZ53" s="6"/>
      <c r="ACB53" s="6"/>
      <c r="ACD53" s="6"/>
      <c r="ACF53" s="6"/>
      <c r="ACH53" s="6"/>
      <c r="ACJ53" s="6"/>
      <c r="ACL53" s="6"/>
      <c r="ACN53" s="6"/>
      <c r="ACP53" s="6"/>
      <c r="ACR53" s="6"/>
      <c r="ACT53" s="6"/>
      <c r="ACV53" s="6"/>
      <c r="ACX53" s="6"/>
      <c r="ACZ53" s="6"/>
      <c r="ADB53" s="6"/>
      <c r="ADD53" s="6"/>
      <c r="ADF53" s="6"/>
      <c r="ADH53" s="6"/>
      <c r="ADJ53" s="6"/>
      <c r="ADL53" s="6"/>
      <c r="ADN53" s="6"/>
      <c r="ADP53" s="6"/>
      <c r="ADR53" s="6"/>
      <c r="ADT53" s="6"/>
      <c r="ADV53" s="6"/>
      <c r="ADX53" s="6"/>
      <c r="ADZ53" s="6"/>
      <c r="AEB53" s="6"/>
      <c r="AED53" s="6"/>
      <c r="AEF53" s="6"/>
      <c r="AEH53" s="6"/>
      <c r="AEJ53" s="6"/>
      <c r="AEL53" s="6"/>
      <c r="AEN53" s="6"/>
      <c r="AEP53" s="6"/>
      <c r="AER53" s="6"/>
      <c r="AET53" s="6"/>
      <c r="AEV53" s="6"/>
      <c r="AEX53" s="6"/>
      <c r="AEZ53" s="6"/>
      <c r="AFB53" s="6"/>
      <c r="AFD53" s="6"/>
      <c r="AFF53" s="6"/>
      <c r="AFH53" s="6"/>
      <c r="AFJ53" s="6"/>
      <c r="AFL53" s="6"/>
      <c r="AFN53" s="6"/>
      <c r="AFP53" s="6"/>
      <c r="AFR53" s="6"/>
      <c r="AFT53" s="6"/>
      <c r="AFV53" s="6"/>
      <c r="AFX53" s="6"/>
      <c r="AFZ53" s="6"/>
      <c r="AGB53" s="6"/>
      <c r="AGD53" s="6"/>
      <c r="AGF53" s="6"/>
      <c r="AGH53" s="6"/>
      <c r="AGJ53" s="6"/>
      <c r="AGL53" s="6"/>
      <c r="AGN53" s="6"/>
      <c r="AGP53" s="6"/>
      <c r="AGR53" s="6"/>
      <c r="AGT53" s="6"/>
      <c r="AGV53" s="6"/>
      <c r="AGX53" s="6"/>
      <c r="AGZ53" s="6"/>
      <c r="AHB53" s="6"/>
      <c r="AHD53" s="6"/>
      <c r="AHF53" s="6"/>
      <c r="AHH53" s="6"/>
      <c r="AHJ53" s="6"/>
      <c r="AHL53" s="6"/>
      <c r="AHN53" s="6"/>
      <c r="AHP53" s="6"/>
      <c r="AHR53" s="6"/>
      <c r="AHT53" s="6"/>
      <c r="AHV53" s="6"/>
      <c r="AHX53" s="6"/>
      <c r="AHZ53" s="6"/>
      <c r="AIB53" s="6"/>
      <c r="AID53" s="6"/>
      <c r="AIF53" s="6"/>
      <c r="AIH53" s="6"/>
      <c r="AIJ53" s="6"/>
      <c r="AIL53" s="6"/>
      <c r="AIN53" s="6"/>
      <c r="AIP53" s="6"/>
      <c r="AIR53" s="6"/>
      <c r="AIT53" s="6"/>
      <c r="AIV53" s="6"/>
      <c r="AIX53" s="6"/>
      <c r="AIZ53" s="6"/>
      <c r="AJB53" s="6"/>
      <c r="AJD53" s="6"/>
      <c r="AJF53" s="6"/>
      <c r="AJH53" s="6"/>
      <c r="AJJ53" s="6"/>
      <c r="AJL53" s="6"/>
      <c r="AJN53" s="6"/>
      <c r="AJP53" s="6"/>
      <c r="AJR53" s="6"/>
      <c r="AJT53" s="6"/>
      <c r="AJV53" s="6"/>
      <c r="AJX53" s="6"/>
      <c r="AJZ53" s="6"/>
      <c r="AKB53" s="6"/>
      <c r="AKD53" s="6"/>
      <c r="AKF53" s="6"/>
      <c r="AKH53" s="6"/>
      <c r="AKJ53" s="6"/>
      <c r="AKL53" s="6"/>
      <c r="AKN53" s="6"/>
      <c r="AKP53" s="6"/>
      <c r="AKR53" s="6"/>
      <c r="AKT53" s="6"/>
      <c r="AKV53" s="6"/>
      <c r="AKX53" s="6"/>
      <c r="AKZ53" s="6"/>
      <c r="ALB53" s="6"/>
      <c r="ALD53" s="6"/>
      <c r="ALF53" s="6"/>
      <c r="ALH53" s="6"/>
      <c r="ALJ53" s="6"/>
      <c r="ALL53" s="6"/>
      <c r="ALN53" s="6"/>
      <c r="ALP53" s="6"/>
      <c r="ALR53" s="6"/>
      <c r="ALT53" s="6"/>
      <c r="ALV53" s="6"/>
      <c r="ALX53" s="6"/>
      <c r="ALZ53" s="6"/>
      <c r="AMB53" s="6"/>
      <c r="AMD53" s="6"/>
      <c r="AMF53" s="6"/>
      <c r="AMH53" s="6"/>
      <c r="AMJ53" s="6"/>
      <c r="AML53" s="6"/>
      <c r="AMN53" s="6"/>
      <c r="AMP53" s="6"/>
      <c r="AMR53" s="6"/>
      <c r="AMT53" s="6"/>
      <c r="AMV53" s="6"/>
      <c r="AMX53" s="6"/>
      <c r="AMZ53" s="6"/>
      <c r="ANB53" s="6"/>
      <c r="AND53" s="6"/>
      <c r="ANF53" s="6"/>
      <c r="ANH53" s="6"/>
      <c r="ANJ53" s="6"/>
      <c r="ANL53" s="6"/>
      <c r="ANN53" s="6"/>
      <c r="ANP53" s="6"/>
      <c r="ANR53" s="6"/>
      <c r="ANT53" s="6"/>
      <c r="ANV53" s="6"/>
      <c r="ANX53" s="6"/>
      <c r="ANZ53" s="6"/>
      <c r="AOB53" s="6"/>
      <c r="AOD53" s="6"/>
      <c r="AOF53" s="6"/>
      <c r="AOH53" s="6"/>
      <c r="AOJ53" s="6"/>
      <c r="AOL53" s="6"/>
      <c r="AON53" s="6"/>
      <c r="AOP53" s="6"/>
      <c r="AOR53" s="6"/>
      <c r="AOT53" s="6"/>
      <c r="AOV53" s="6"/>
      <c r="AOX53" s="6"/>
      <c r="AOZ53" s="6"/>
      <c r="APB53" s="6"/>
      <c r="APD53" s="6"/>
      <c r="APF53" s="6"/>
      <c r="APH53" s="6"/>
      <c r="APJ53" s="6"/>
      <c r="APL53" s="6"/>
      <c r="APN53" s="6"/>
      <c r="APP53" s="6"/>
      <c r="APR53" s="6"/>
      <c r="APT53" s="6"/>
      <c r="APV53" s="6"/>
      <c r="APX53" s="6"/>
      <c r="APZ53" s="6"/>
      <c r="AQB53" s="6"/>
      <c r="AQD53" s="6"/>
      <c r="AQF53" s="6"/>
      <c r="AQH53" s="6"/>
      <c r="AQJ53" s="6"/>
      <c r="AQL53" s="6"/>
      <c r="AQN53" s="6"/>
      <c r="AQP53" s="6"/>
      <c r="AQR53" s="6"/>
      <c r="AQT53" s="6"/>
      <c r="AQV53" s="6"/>
      <c r="AQX53" s="6"/>
      <c r="AQZ53" s="6"/>
      <c r="ARB53" s="6"/>
      <c r="ARD53" s="6"/>
      <c r="ARF53" s="6"/>
      <c r="ARH53" s="6"/>
      <c r="ARJ53" s="6"/>
      <c r="ARL53" s="6"/>
      <c r="ARN53" s="6"/>
      <c r="ARP53" s="6"/>
      <c r="ARR53" s="6"/>
      <c r="ART53" s="6"/>
      <c r="ARV53" s="6"/>
      <c r="ARX53" s="6"/>
      <c r="ARZ53" s="6"/>
      <c r="ASB53" s="6"/>
      <c r="ASD53" s="6"/>
      <c r="ASF53" s="6"/>
      <c r="ASH53" s="6"/>
      <c r="ASJ53" s="6"/>
      <c r="ASL53" s="6"/>
      <c r="ASN53" s="6"/>
      <c r="ASP53" s="6"/>
      <c r="ASR53" s="6"/>
      <c r="AST53" s="6"/>
      <c r="ASV53" s="6"/>
      <c r="ASX53" s="6"/>
      <c r="ASZ53" s="6"/>
      <c r="ATB53" s="6"/>
      <c r="ATD53" s="6"/>
      <c r="ATF53" s="6"/>
      <c r="ATH53" s="6"/>
      <c r="ATJ53" s="6"/>
      <c r="ATL53" s="6"/>
      <c r="ATN53" s="6"/>
      <c r="ATP53" s="6"/>
      <c r="ATR53" s="6"/>
      <c r="ATT53" s="6"/>
      <c r="ATV53" s="6"/>
      <c r="ATX53" s="6"/>
      <c r="ATZ53" s="6"/>
      <c r="AUB53" s="6"/>
      <c r="AUD53" s="6"/>
      <c r="AUF53" s="6"/>
      <c r="AUH53" s="6"/>
      <c r="AUJ53" s="6"/>
      <c r="AUL53" s="6"/>
      <c r="AUN53" s="6"/>
      <c r="AUP53" s="6"/>
      <c r="AUR53" s="6"/>
      <c r="AUT53" s="6"/>
      <c r="AUV53" s="6"/>
      <c r="AUX53" s="6"/>
      <c r="AUZ53" s="6"/>
      <c r="AVB53" s="6"/>
      <c r="AVD53" s="6"/>
      <c r="AVF53" s="6"/>
      <c r="AVH53" s="6"/>
      <c r="AVJ53" s="6"/>
      <c r="AVL53" s="6"/>
      <c r="AVN53" s="6"/>
      <c r="AVP53" s="6"/>
      <c r="AVR53" s="6"/>
      <c r="AVT53" s="6"/>
      <c r="AVV53" s="6"/>
      <c r="AVX53" s="6"/>
      <c r="AVZ53" s="6"/>
      <c r="AWB53" s="6"/>
      <c r="AWD53" s="6"/>
      <c r="AWF53" s="6"/>
      <c r="AWH53" s="6"/>
      <c r="AWJ53" s="6"/>
      <c r="AWL53" s="6"/>
      <c r="AWN53" s="6"/>
      <c r="AWP53" s="6"/>
      <c r="AWR53" s="6"/>
      <c r="AWT53" s="6"/>
      <c r="AWV53" s="6"/>
      <c r="AWX53" s="6"/>
      <c r="AWZ53" s="6"/>
      <c r="AXB53" s="6"/>
      <c r="AXD53" s="6"/>
      <c r="AXF53" s="6"/>
      <c r="AXH53" s="6"/>
      <c r="AXJ53" s="6"/>
      <c r="AXL53" s="6"/>
      <c r="AXN53" s="6"/>
      <c r="AXP53" s="6"/>
      <c r="AXR53" s="6"/>
      <c r="AXT53" s="6"/>
      <c r="AXV53" s="6"/>
      <c r="AXX53" s="6"/>
      <c r="AXZ53" s="6"/>
      <c r="AYB53" s="6"/>
      <c r="AYD53" s="6"/>
      <c r="AYF53" s="6"/>
      <c r="AYH53" s="6"/>
      <c r="AYJ53" s="6"/>
      <c r="AYL53" s="6"/>
      <c r="AYN53" s="6"/>
      <c r="AYP53" s="6"/>
      <c r="AYR53" s="6"/>
      <c r="AYT53" s="6"/>
      <c r="AYV53" s="6"/>
      <c r="AYX53" s="6"/>
      <c r="AYZ53" s="6"/>
      <c r="AZB53" s="6"/>
      <c r="AZD53" s="6"/>
      <c r="AZF53" s="6"/>
      <c r="AZH53" s="6"/>
      <c r="AZJ53" s="6"/>
      <c r="AZL53" s="6"/>
      <c r="AZN53" s="6"/>
      <c r="AZP53" s="6"/>
      <c r="AZR53" s="6"/>
      <c r="AZT53" s="6"/>
      <c r="AZV53" s="6"/>
      <c r="AZX53" s="6"/>
      <c r="AZZ53" s="6"/>
      <c r="BAB53" s="6"/>
      <c r="BAD53" s="6"/>
      <c r="BAF53" s="6"/>
      <c r="BAH53" s="6"/>
      <c r="BAJ53" s="6"/>
      <c r="BAL53" s="6"/>
      <c r="BAN53" s="6"/>
      <c r="BAP53" s="6"/>
      <c r="BAR53" s="6"/>
      <c r="BAT53" s="6"/>
      <c r="BAV53" s="6"/>
      <c r="BAX53" s="6"/>
      <c r="BAZ53" s="6"/>
      <c r="BBB53" s="6"/>
      <c r="BBD53" s="6"/>
      <c r="BBF53" s="6"/>
      <c r="BBH53" s="6"/>
      <c r="BBJ53" s="6"/>
      <c r="BBL53" s="6"/>
      <c r="BBN53" s="6"/>
      <c r="BBP53" s="6"/>
      <c r="BBR53" s="6"/>
      <c r="BBT53" s="6"/>
      <c r="BBV53" s="6"/>
      <c r="BBX53" s="6"/>
      <c r="BBZ53" s="6"/>
      <c r="BCB53" s="6"/>
      <c r="BCD53" s="6"/>
      <c r="BCF53" s="6"/>
      <c r="BCH53" s="6"/>
      <c r="BCJ53" s="6"/>
      <c r="BCL53" s="6"/>
      <c r="BCN53" s="6"/>
      <c r="BCP53" s="6"/>
      <c r="BCR53" s="6"/>
      <c r="BCT53" s="6"/>
      <c r="BCV53" s="6"/>
      <c r="BCX53" s="6"/>
      <c r="BCZ53" s="6"/>
      <c r="BDB53" s="6"/>
      <c r="BDD53" s="6"/>
      <c r="BDF53" s="6"/>
      <c r="BDH53" s="6"/>
      <c r="BDJ53" s="6"/>
      <c r="BDL53" s="6"/>
      <c r="BDN53" s="6"/>
      <c r="BDP53" s="6"/>
      <c r="BDR53" s="6"/>
      <c r="BDT53" s="6"/>
      <c r="BDV53" s="6"/>
      <c r="BDX53" s="6"/>
      <c r="BDZ53" s="6"/>
      <c r="BEB53" s="6"/>
      <c r="BED53" s="6"/>
      <c r="BEF53" s="6"/>
      <c r="BEH53" s="6"/>
      <c r="BEJ53" s="6"/>
      <c r="BEL53" s="6"/>
      <c r="BEN53" s="6"/>
      <c r="BEP53" s="6"/>
      <c r="BER53" s="6"/>
      <c r="BET53" s="6"/>
      <c r="BEV53" s="6"/>
      <c r="BEX53" s="6"/>
      <c r="BEZ53" s="6"/>
      <c r="BFB53" s="6"/>
      <c r="BFD53" s="6"/>
      <c r="BFF53" s="6"/>
      <c r="BFH53" s="6"/>
      <c r="BFJ53" s="6"/>
      <c r="BFL53" s="6"/>
      <c r="BFN53" s="6"/>
      <c r="BFP53" s="6"/>
      <c r="BFR53" s="6"/>
      <c r="BFT53" s="6"/>
      <c r="BFV53" s="6"/>
      <c r="BFX53" s="6"/>
      <c r="BFZ53" s="6"/>
      <c r="BGB53" s="6"/>
      <c r="BGD53" s="6"/>
      <c r="BGF53" s="6"/>
      <c r="BGH53" s="6"/>
      <c r="BGJ53" s="6"/>
      <c r="BGL53" s="6"/>
      <c r="BGN53" s="6"/>
      <c r="BGP53" s="6"/>
      <c r="BGR53" s="6"/>
      <c r="BGT53" s="6"/>
      <c r="BGV53" s="6"/>
      <c r="BGX53" s="6"/>
      <c r="BGZ53" s="6"/>
      <c r="BHB53" s="6"/>
      <c r="BHD53" s="6"/>
      <c r="BHF53" s="6"/>
      <c r="BHH53" s="6"/>
      <c r="BHJ53" s="6"/>
      <c r="BHL53" s="6"/>
      <c r="BHN53" s="6"/>
      <c r="BHP53" s="6"/>
      <c r="BHR53" s="6"/>
      <c r="BHT53" s="6"/>
      <c r="BHV53" s="6"/>
      <c r="BHX53" s="6"/>
      <c r="BHZ53" s="6"/>
      <c r="BIB53" s="6"/>
      <c r="BID53" s="6"/>
      <c r="BIF53" s="6"/>
      <c r="BIH53" s="6"/>
      <c r="BIJ53" s="6"/>
      <c r="BIL53" s="6"/>
      <c r="BIN53" s="6"/>
      <c r="BIP53" s="6"/>
      <c r="BIR53" s="6"/>
      <c r="BIT53" s="6"/>
      <c r="BIV53" s="6"/>
      <c r="BIX53" s="6"/>
      <c r="BIZ53" s="6"/>
      <c r="BJB53" s="6"/>
      <c r="BJD53" s="6"/>
      <c r="BJF53" s="6"/>
      <c r="BJH53" s="6"/>
      <c r="BJJ53" s="6"/>
      <c r="BJL53" s="6"/>
      <c r="BJN53" s="6"/>
      <c r="BJP53" s="6"/>
      <c r="BJR53" s="6"/>
      <c r="BJT53" s="6"/>
      <c r="BJV53" s="6"/>
      <c r="BJX53" s="6"/>
      <c r="BJZ53" s="6"/>
      <c r="BKB53" s="6"/>
      <c r="BKD53" s="6"/>
      <c r="BKF53" s="6"/>
      <c r="BKH53" s="6"/>
      <c r="BKJ53" s="6"/>
      <c r="BKL53" s="6"/>
      <c r="BKN53" s="6"/>
      <c r="BKP53" s="6"/>
      <c r="BKR53" s="6"/>
      <c r="BKT53" s="6"/>
      <c r="BKV53" s="6"/>
      <c r="BKX53" s="6"/>
      <c r="BKZ53" s="6"/>
      <c r="BLB53" s="6"/>
      <c r="BLD53" s="6"/>
      <c r="BLF53" s="6"/>
      <c r="BLH53" s="6"/>
      <c r="BLJ53" s="6"/>
      <c r="BLL53" s="6"/>
      <c r="BLN53" s="6"/>
      <c r="BLP53" s="6"/>
      <c r="BLR53" s="6"/>
      <c r="BLT53" s="6"/>
      <c r="BLV53" s="6"/>
      <c r="BLX53" s="6"/>
      <c r="BLZ53" s="6"/>
      <c r="BMB53" s="6"/>
      <c r="BMD53" s="6"/>
      <c r="BMF53" s="6"/>
      <c r="BMH53" s="6"/>
      <c r="BMJ53" s="6"/>
      <c r="BML53" s="6"/>
      <c r="BMN53" s="6"/>
      <c r="BMP53" s="6"/>
      <c r="BMR53" s="6"/>
      <c r="BMT53" s="6"/>
      <c r="BMV53" s="6"/>
      <c r="BMX53" s="6"/>
      <c r="BMZ53" s="6"/>
      <c r="BNB53" s="6"/>
      <c r="BND53" s="6"/>
      <c r="BNF53" s="6"/>
      <c r="BNH53" s="6"/>
      <c r="BNJ53" s="6"/>
      <c r="BNL53" s="6"/>
      <c r="BNN53" s="6"/>
      <c r="BNP53" s="6"/>
      <c r="BNR53" s="6"/>
      <c r="BNT53" s="6"/>
      <c r="BNV53" s="6"/>
      <c r="BNX53" s="6"/>
      <c r="BNZ53" s="6"/>
      <c r="BOB53" s="6"/>
      <c r="BOD53" s="6"/>
      <c r="BOF53" s="6"/>
      <c r="BOH53" s="6"/>
      <c r="BOJ53" s="6"/>
      <c r="BOL53" s="6"/>
      <c r="BON53" s="6"/>
      <c r="BOP53" s="6"/>
      <c r="BOR53" s="6"/>
      <c r="BOT53" s="6"/>
      <c r="BOV53" s="6"/>
      <c r="BOX53" s="6"/>
      <c r="BOZ53" s="6"/>
      <c r="BPB53" s="6"/>
      <c r="BPD53" s="6"/>
      <c r="BPF53" s="6"/>
      <c r="BPH53" s="6"/>
      <c r="BPJ53" s="6"/>
      <c r="BPL53" s="6"/>
      <c r="BPN53" s="6"/>
      <c r="BPP53" s="6"/>
      <c r="BPR53" s="6"/>
      <c r="BPT53" s="6"/>
      <c r="BPV53" s="6"/>
      <c r="BPX53" s="6"/>
      <c r="BPZ53" s="6"/>
      <c r="BQB53" s="6"/>
      <c r="BQD53" s="6"/>
      <c r="BQF53" s="6"/>
      <c r="BQH53" s="6"/>
      <c r="BQJ53" s="6"/>
      <c r="BQL53" s="6"/>
      <c r="BQN53" s="6"/>
      <c r="BQP53" s="6"/>
      <c r="BQR53" s="6"/>
      <c r="BQT53" s="6"/>
      <c r="BQV53" s="6"/>
      <c r="BQX53" s="6"/>
      <c r="BQZ53" s="6"/>
      <c r="BRB53" s="6"/>
      <c r="BRD53" s="6"/>
      <c r="BRF53" s="6"/>
      <c r="BRH53" s="6"/>
      <c r="BRJ53" s="6"/>
      <c r="BRL53" s="6"/>
      <c r="BRN53" s="6"/>
      <c r="BRP53" s="6"/>
      <c r="BRR53" s="6"/>
      <c r="BRT53" s="6"/>
      <c r="BRV53" s="6"/>
      <c r="BRX53" s="6"/>
      <c r="BRZ53" s="6"/>
      <c r="BSB53" s="6"/>
      <c r="BSD53" s="6"/>
      <c r="BSF53" s="6"/>
      <c r="BSH53" s="6"/>
      <c r="BSJ53" s="6"/>
      <c r="BSL53" s="6"/>
      <c r="BSN53" s="6"/>
      <c r="BSP53" s="6"/>
      <c r="BSR53" s="6"/>
      <c r="BST53" s="6"/>
      <c r="BSV53" s="6"/>
      <c r="BSX53" s="6"/>
      <c r="BSZ53" s="6"/>
      <c r="BTB53" s="6"/>
      <c r="BTD53" s="6"/>
      <c r="BTF53" s="6"/>
      <c r="BTH53" s="6"/>
      <c r="BTJ53" s="6"/>
      <c r="BTL53" s="6"/>
      <c r="BTN53" s="6"/>
      <c r="BTP53" s="6"/>
      <c r="BTR53" s="6"/>
      <c r="BTT53" s="6"/>
      <c r="BTV53" s="6"/>
      <c r="BTX53" s="6"/>
      <c r="BTZ53" s="6"/>
      <c r="BUB53" s="6"/>
      <c r="BUD53" s="6"/>
      <c r="BUF53" s="6"/>
      <c r="BUH53" s="6"/>
      <c r="BUJ53" s="6"/>
      <c r="BUL53" s="6"/>
      <c r="BUN53" s="6"/>
      <c r="BUP53" s="6"/>
      <c r="BUR53" s="6"/>
      <c r="BUT53" s="6"/>
      <c r="BUV53" s="6"/>
      <c r="BUX53" s="6"/>
      <c r="BUZ53" s="6"/>
      <c r="BVB53" s="6"/>
      <c r="BVD53" s="6"/>
      <c r="BVF53" s="6"/>
      <c r="BVH53" s="6"/>
      <c r="BVJ53" s="6"/>
      <c r="BVL53" s="6"/>
      <c r="BVN53" s="6"/>
      <c r="BVP53" s="6"/>
      <c r="BVR53" s="6"/>
      <c r="BVT53" s="6"/>
      <c r="BVV53" s="6"/>
      <c r="BVX53" s="6"/>
      <c r="BVZ53" s="6"/>
      <c r="BWB53" s="6"/>
      <c r="BWD53" s="6"/>
      <c r="BWF53" s="6"/>
      <c r="BWH53" s="6"/>
      <c r="BWJ53" s="6"/>
      <c r="BWL53" s="6"/>
      <c r="BWN53" s="6"/>
      <c r="BWP53" s="6"/>
      <c r="BWR53" s="6"/>
      <c r="BWT53" s="6"/>
      <c r="BWV53" s="6"/>
      <c r="BWX53" s="6"/>
      <c r="BWZ53" s="6"/>
      <c r="BXB53" s="6"/>
      <c r="BXD53" s="6"/>
      <c r="BXF53" s="6"/>
      <c r="BXH53" s="6"/>
      <c r="BXJ53" s="6"/>
      <c r="BXL53" s="6"/>
      <c r="BXN53" s="6"/>
      <c r="BXP53" s="6"/>
      <c r="BXR53" s="6"/>
      <c r="BXT53" s="6"/>
      <c r="BXV53" s="6"/>
      <c r="BXX53" s="6"/>
      <c r="BXZ53" s="6"/>
      <c r="BYB53" s="6"/>
      <c r="BYD53" s="6"/>
      <c r="BYF53" s="6"/>
      <c r="BYH53" s="6"/>
      <c r="BYJ53" s="6"/>
      <c r="BYL53" s="6"/>
      <c r="BYN53" s="6"/>
      <c r="BYP53" s="6"/>
      <c r="BYR53" s="6"/>
      <c r="BYT53" s="6"/>
      <c r="BYV53" s="6"/>
      <c r="BYX53" s="6"/>
      <c r="BYZ53" s="6"/>
      <c r="BZB53" s="6"/>
      <c r="BZD53" s="6"/>
      <c r="BZF53" s="6"/>
      <c r="BZH53" s="6"/>
      <c r="BZJ53" s="6"/>
      <c r="BZL53" s="6"/>
      <c r="BZN53" s="6"/>
      <c r="BZP53" s="6"/>
      <c r="BZR53" s="6"/>
      <c r="BZT53" s="6"/>
      <c r="BZV53" s="6"/>
      <c r="BZX53" s="6"/>
      <c r="BZZ53" s="6"/>
      <c r="CAB53" s="6"/>
      <c r="CAD53" s="6"/>
      <c r="CAF53" s="6"/>
      <c r="CAH53" s="6"/>
      <c r="CAJ53" s="6"/>
      <c r="CAL53" s="6"/>
      <c r="CAN53" s="6"/>
      <c r="CAP53" s="6"/>
      <c r="CAR53" s="6"/>
      <c r="CAT53" s="6"/>
      <c r="CAV53" s="6"/>
      <c r="CAX53" s="6"/>
      <c r="CAZ53" s="6"/>
      <c r="CBB53" s="6"/>
      <c r="CBD53" s="6"/>
      <c r="CBF53" s="6"/>
      <c r="CBH53" s="6"/>
      <c r="CBJ53" s="6"/>
      <c r="CBL53" s="6"/>
      <c r="CBN53" s="6"/>
      <c r="CBP53" s="6"/>
      <c r="CBR53" s="6"/>
      <c r="CBT53" s="6"/>
      <c r="CBV53" s="6"/>
      <c r="CBX53" s="6"/>
      <c r="CBZ53" s="6"/>
      <c r="CCB53" s="6"/>
      <c r="CCD53" s="6"/>
      <c r="CCF53" s="6"/>
      <c r="CCH53" s="6"/>
      <c r="CCJ53" s="6"/>
      <c r="CCL53" s="6"/>
      <c r="CCN53" s="6"/>
      <c r="CCP53" s="6"/>
      <c r="CCR53" s="6"/>
      <c r="CCT53" s="6"/>
      <c r="CCV53" s="6"/>
      <c r="CCX53" s="6"/>
      <c r="CCZ53" s="6"/>
      <c r="CDB53" s="6"/>
      <c r="CDD53" s="6"/>
      <c r="CDF53" s="6"/>
      <c r="CDH53" s="6"/>
      <c r="CDJ53" s="6"/>
      <c r="CDL53" s="6"/>
      <c r="CDN53" s="6"/>
      <c r="CDP53" s="6"/>
      <c r="CDR53" s="6"/>
      <c r="CDT53" s="6"/>
      <c r="CDV53" s="6"/>
      <c r="CDX53" s="6"/>
      <c r="CDZ53" s="6"/>
      <c r="CEB53" s="6"/>
      <c r="CED53" s="6"/>
      <c r="CEF53" s="6"/>
      <c r="CEH53" s="6"/>
      <c r="CEJ53" s="6"/>
      <c r="CEL53" s="6"/>
      <c r="CEN53" s="6"/>
      <c r="CEP53" s="6"/>
      <c r="CER53" s="6"/>
      <c r="CET53" s="6"/>
      <c r="CEV53" s="6"/>
      <c r="CEX53" s="6"/>
      <c r="CEZ53" s="6"/>
      <c r="CFB53" s="6"/>
      <c r="CFD53" s="6"/>
      <c r="CFF53" s="6"/>
      <c r="CFH53" s="6"/>
      <c r="CFJ53" s="6"/>
      <c r="CFL53" s="6"/>
      <c r="CFN53" s="6"/>
      <c r="CFP53" s="6"/>
      <c r="CFR53" s="6"/>
      <c r="CFT53" s="6"/>
      <c r="CFV53" s="6"/>
      <c r="CFX53" s="6"/>
      <c r="CFZ53" s="6"/>
      <c r="CGB53" s="6"/>
      <c r="CGD53" s="6"/>
      <c r="CGF53" s="6"/>
      <c r="CGH53" s="6"/>
      <c r="CGJ53" s="6"/>
      <c r="CGL53" s="6"/>
      <c r="CGN53" s="6"/>
      <c r="CGP53" s="6"/>
      <c r="CGR53" s="6"/>
      <c r="CGT53" s="6"/>
      <c r="CGV53" s="6"/>
      <c r="CGX53" s="6"/>
      <c r="CGZ53" s="6"/>
      <c r="CHB53" s="6"/>
      <c r="CHD53" s="6"/>
      <c r="CHF53" s="6"/>
      <c r="CHH53" s="6"/>
      <c r="CHJ53" s="6"/>
      <c r="CHL53" s="6"/>
      <c r="CHN53" s="6"/>
      <c r="CHP53" s="6"/>
      <c r="CHR53" s="6"/>
      <c r="CHT53" s="6"/>
      <c r="CHV53" s="6"/>
      <c r="CHX53" s="6"/>
      <c r="CHZ53" s="6"/>
      <c r="CIB53" s="6"/>
      <c r="CID53" s="6"/>
      <c r="CIF53" s="6"/>
      <c r="CIH53" s="6"/>
      <c r="CIJ53" s="6"/>
      <c r="CIL53" s="6"/>
      <c r="CIN53" s="6"/>
      <c r="CIP53" s="6"/>
      <c r="CIR53" s="6"/>
      <c r="CIT53" s="6"/>
      <c r="CIV53" s="6"/>
      <c r="CIX53" s="6"/>
      <c r="CIZ53" s="6"/>
      <c r="CJB53" s="6"/>
      <c r="CJD53" s="6"/>
      <c r="CJF53" s="6"/>
      <c r="CJH53" s="6"/>
      <c r="CJJ53" s="6"/>
      <c r="CJL53" s="6"/>
      <c r="CJN53" s="6"/>
      <c r="CJP53" s="6"/>
      <c r="CJR53" s="6"/>
      <c r="CJT53" s="6"/>
      <c r="CJV53" s="6"/>
      <c r="CJX53" s="6"/>
      <c r="CJZ53" s="6"/>
      <c r="CKB53" s="6"/>
      <c r="CKD53" s="6"/>
      <c r="CKF53" s="6"/>
      <c r="CKH53" s="6"/>
      <c r="CKJ53" s="6"/>
      <c r="CKL53" s="6"/>
      <c r="CKN53" s="6"/>
      <c r="CKP53" s="6"/>
      <c r="CKR53" s="6"/>
      <c r="CKT53" s="6"/>
      <c r="CKV53" s="6"/>
      <c r="CKX53" s="6"/>
      <c r="CKZ53" s="6"/>
      <c r="CLB53" s="6"/>
      <c r="CLD53" s="6"/>
      <c r="CLF53" s="6"/>
      <c r="CLH53" s="6"/>
      <c r="CLJ53" s="6"/>
      <c r="CLL53" s="6"/>
      <c r="CLN53" s="6"/>
      <c r="CLP53" s="6"/>
      <c r="CLR53" s="6"/>
      <c r="CLT53" s="6"/>
      <c r="CLV53" s="6"/>
      <c r="CLX53" s="6"/>
      <c r="CLZ53" s="6"/>
      <c r="CMB53" s="6"/>
      <c r="CMD53" s="6"/>
      <c r="CMF53" s="6"/>
      <c r="CMH53" s="6"/>
      <c r="CMJ53" s="6"/>
      <c r="CML53" s="6"/>
      <c r="CMN53" s="6"/>
      <c r="CMP53" s="6"/>
      <c r="CMR53" s="6"/>
      <c r="CMT53" s="6"/>
      <c r="CMV53" s="6"/>
      <c r="CMX53" s="6"/>
      <c r="CMZ53" s="6"/>
      <c r="CNB53" s="6"/>
      <c r="CND53" s="6"/>
      <c r="CNF53" s="6"/>
      <c r="CNH53" s="6"/>
      <c r="CNJ53" s="6"/>
      <c r="CNL53" s="6"/>
      <c r="CNN53" s="6"/>
      <c r="CNP53" s="6"/>
      <c r="CNR53" s="6"/>
      <c r="CNT53" s="6"/>
      <c r="CNV53" s="6"/>
      <c r="CNX53" s="6"/>
      <c r="CNZ53" s="6"/>
      <c r="COB53" s="6"/>
      <c r="COD53" s="6"/>
      <c r="COF53" s="6"/>
      <c r="COH53" s="6"/>
      <c r="COJ53" s="6"/>
      <c r="COL53" s="6"/>
      <c r="CON53" s="6"/>
      <c r="COP53" s="6"/>
      <c r="COR53" s="6"/>
      <c r="COT53" s="6"/>
      <c r="COV53" s="6"/>
      <c r="COX53" s="6"/>
      <c r="COZ53" s="6"/>
      <c r="CPB53" s="6"/>
      <c r="CPD53" s="6"/>
      <c r="CPF53" s="6"/>
      <c r="CPH53" s="6"/>
      <c r="CPJ53" s="6"/>
      <c r="CPL53" s="6"/>
      <c r="CPN53" s="6"/>
      <c r="CPP53" s="6"/>
      <c r="CPR53" s="6"/>
      <c r="CPT53" s="6"/>
      <c r="CPV53" s="6"/>
      <c r="CPX53" s="6"/>
      <c r="CPZ53" s="6"/>
      <c r="CQB53" s="6"/>
      <c r="CQD53" s="6"/>
      <c r="CQF53" s="6"/>
      <c r="CQH53" s="6"/>
      <c r="CQJ53" s="6"/>
      <c r="CQL53" s="6"/>
      <c r="CQN53" s="6"/>
      <c r="CQP53" s="6"/>
      <c r="CQR53" s="6"/>
      <c r="CQT53" s="6"/>
      <c r="CQV53" s="6"/>
      <c r="CQX53" s="6"/>
      <c r="CQZ53" s="6"/>
      <c r="CRB53" s="6"/>
      <c r="CRD53" s="6"/>
      <c r="CRF53" s="6"/>
      <c r="CRH53" s="6"/>
      <c r="CRJ53" s="6"/>
      <c r="CRL53" s="6"/>
      <c r="CRN53" s="6"/>
      <c r="CRP53" s="6"/>
      <c r="CRR53" s="6"/>
      <c r="CRT53" s="6"/>
      <c r="CRV53" s="6"/>
      <c r="CRX53" s="6"/>
      <c r="CRZ53" s="6"/>
      <c r="CSB53" s="6"/>
      <c r="CSD53" s="6"/>
      <c r="CSF53" s="6"/>
      <c r="CSH53" s="6"/>
      <c r="CSJ53" s="6"/>
      <c r="CSL53" s="6"/>
      <c r="CSN53" s="6"/>
      <c r="CSP53" s="6"/>
      <c r="CSR53" s="6"/>
      <c r="CST53" s="6"/>
      <c r="CSV53" s="6"/>
      <c r="CSX53" s="6"/>
      <c r="CSZ53" s="6"/>
      <c r="CTB53" s="6"/>
      <c r="CTD53" s="6"/>
      <c r="CTF53" s="6"/>
      <c r="CTH53" s="6"/>
      <c r="CTJ53" s="6"/>
      <c r="CTL53" s="6"/>
      <c r="CTN53" s="6"/>
      <c r="CTP53" s="6"/>
      <c r="CTR53" s="6"/>
      <c r="CTT53" s="6"/>
      <c r="CTV53" s="6"/>
      <c r="CTX53" s="6"/>
      <c r="CTZ53" s="6"/>
      <c r="CUB53" s="6"/>
      <c r="CUD53" s="6"/>
      <c r="CUF53" s="6"/>
      <c r="CUH53" s="6"/>
      <c r="CUJ53" s="6"/>
      <c r="CUL53" s="6"/>
      <c r="CUN53" s="6"/>
      <c r="CUP53" s="6"/>
      <c r="CUR53" s="6"/>
      <c r="CUT53" s="6"/>
      <c r="CUV53" s="6"/>
      <c r="CUX53" s="6"/>
      <c r="CUZ53" s="6"/>
      <c r="CVB53" s="6"/>
      <c r="CVD53" s="6"/>
      <c r="CVF53" s="6"/>
      <c r="CVH53" s="6"/>
      <c r="CVJ53" s="6"/>
      <c r="CVL53" s="6"/>
      <c r="CVN53" s="6"/>
      <c r="CVP53" s="6"/>
      <c r="CVR53" s="6"/>
      <c r="CVT53" s="6"/>
      <c r="CVV53" s="6"/>
      <c r="CVX53" s="6"/>
      <c r="CVZ53" s="6"/>
      <c r="CWB53" s="6"/>
      <c r="CWD53" s="6"/>
      <c r="CWF53" s="6"/>
      <c r="CWH53" s="6"/>
      <c r="CWJ53" s="6"/>
      <c r="CWL53" s="6"/>
      <c r="CWN53" s="6"/>
      <c r="CWP53" s="6"/>
      <c r="CWR53" s="6"/>
      <c r="CWT53" s="6"/>
      <c r="CWV53" s="6"/>
      <c r="CWX53" s="6"/>
      <c r="CWZ53" s="6"/>
      <c r="CXB53" s="6"/>
      <c r="CXD53" s="6"/>
      <c r="CXF53" s="6"/>
      <c r="CXH53" s="6"/>
      <c r="CXJ53" s="6"/>
      <c r="CXL53" s="6"/>
      <c r="CXN53" s="6"/>
      <c r="CXP53" s="6"/>
      <c r="CXR53" s="6"/>
      <c r="CXT53" s="6"/>
      <c r="CXV53" s="6"/>
      <c r="CXX53" s="6"/>
      <c r="CXZ53" s="6"/>
      <c r="CYB53" s="6"/>
      <c r="CYD53" s="6"/>
      <c r="CYF53" s="6"/>
      <c r="CYH53" s="6"/>
      <c r="CYJ53" s="6"/>
      <c r="CYL53" s="6"/>
      <c r="CYN53" s="6"/>
      <c r="CYP53" s="6"/>
      <c r="CYR53" s="6"/>
      <c r="CYT53" s="6"/>
      <c r="CYV53" s="6"/>
      <c r="CYX53" s="6"/>
      <c r="CYZ53" s="6"/>
      <c r="CZB53" s="6"/>
      <c r="CZD53" s="6"/>
      <c r="CZF53" s="6"/>
      <c r="CZH53" s="6"/>
      <c r="CZJ53" s="6"/>
      <c r="CZL53" s="6"/>
      <c r="CZN53" s="6"/>
      <c r="CZP53" s="6"/>
      <c r="CZR53" s="6"/>
      <c r="CZT53" s="6"/>
      <c r="CZV53" s="6"/>
      <c r="CZX53" s="6"/>
      <c r="CZZ53" s="6"/>
      <c r="DAB53" s="6"/>
      <c r="DAD53" s="6"/>
      <c r="DAF53" s="6"/>
      <c r="DAH53" s="6"/>
      <c r="DAJ53" s="6"/>
      <c r="DAL53" s="6"/>
      <c r="DAN53" s="6"/>
      <c r="DAP53" s="6"/>
      <c r="DAR53" s="6"/>
      <c r="DAT53" s="6"/>
      <c r="DAV53" s="6"/>
      <c r="DAX53" s="6"/>
      <c r="DAZ53" s="6"/>
      <c r="DBB53" s="6"/>
      <c r="DBD53" s="6"/>
      <c r="DBF53" s="6"/>
      <c r="DBH53" s="6"/>
      <c r="DBJ53" s="6"/>
      <c r="DBL53" s="6"/>
      <c r="DBN53" s="6"/>
      <c r="DBP53" s="6"/>
      <c r="DBR53" s="6"/>
      <c r="DBT53" s="6"/>
      <c r="DBV53" s="6"/>
      <c r="DBX53" s="6"/>
      <c r="DBZ53" s="6"/>
      <c r="DCB53" s="6"/>
      <c r="DCD53" s="6"/>
      <c r="DCF53" s="6"/>
      <c r="DCH53" s="6"/>
      <c r="DCJ53" s="6"/>
      <c r="DCL53" s="6"/>
      <c r="DCN53" s="6"/>
      <c r="DCP53" s="6"/>
      <c r="DCR53" s="6"/>
      <c r="DCT53" s="6"/>
      <c r="DCV53" s="6"/>
      <c r="DCX53" s="6"/>
      <c r="DCZ53" s="6"/>
      <c r="DDB53" s="6"/>
      <c r="DDD53" s="6"/>
      <c r="DDF53" s="6"/>
      <c r="DDH53" s="6"/>
      <c r="DDJ53" s="6"/>
      <c r="DDL53" s="6"/>
      <c r="DDN53" s="6"/>
      <c r="DDP53" s="6"/>
      <c r="DDR53" s="6"/>
      <c r="DDT53" s="6"/>
      <c r="DDV53" s="6"/>
      <c r="DDX53" s="6"/>
      <c r="DDZ53" s="6"/>
      <c r="DEB53" s="6"/>
      <c r="DED53" s="6"/>
      <c r="DEF53" s="6"/>
      <c r="DEH53" s="6"/>
      <c r="DEJ53" s="6"/>
      <c r="DEL53" s="6"/>
      <c r="DEN53" s="6"/>
      <c r="DEP53" s="6"/>
      <c r="DER53" s="6"/>
      <c r="DET53" s="6"/>
      <c r="DEV53" s="6"/>
      <c r="DEX53" s="6"/>
      <c r="DEZ53" s="6"/>
      <c r="DFB53" s="6"/>
      <c r="DFD53" s="6"/>
      <c r="DFF53" s="6"/>
      <c r="DFH53" s="6"/>
      <c r="DFJ53" s="6"/>
      <c r="DFL53" s="6"/>
      <c r="DFN53" s="6"/>
      <c r="DFP53" s="6"/>
      <c r="DFR53" s="6"/>
      <c r="DFT53" s="6"/>
      <c r="DFV53" s="6"/>
      <c r="DFX53" s="6"/>
      <c r="DFZ53" s="6"/>
      <c r="DGB53" s="6"/>
      <c r="DGD53" s="6"/>
      <c r="DGF53" s="6"/>
      <c r="DGH53" s="6"/>
      <c r="DGJ53" s="6"/>
      <c r="DGL53" s="6"/>
      <c r="DGN53" s="6"/>
      <c r="DGP53" s="6"/>
      <c r="DGR53" s="6"/>
      <c r="DGT53" s="6"/>
      <c r="DGV53" s="6"/>
      <c r="DGX53" s="6"/>
      <c r="DGZ53" s="6"/>
      <c r="DHB53" s="6"/>
      <c r="DHD53" s="6"/>
      <c r="DHF53" s="6"/>
      <c r="DHH53" s="6"/>
      <c r="DHJ53" s="6"/>
      <c r="DHL53" s="6"/>
      <c r="DHN53" s="6"/>
      <c r="DHP53" s="6"/>
      <c r="DHR53" s="6"/>
      <c r="DHT53" s="6"/>
      <c r="DHV53" s="6"/>
      <c r="DHX53" s="6"/>
      <c r="DHZ53" s="6"/>
      <c r="DIB53" s="6"/>
      <c r="DID53" s="6"/>
      <c r="DIF53" s="6"/>
      <c r="DIH53" s="6"/>
      <c r="DIJ53" s="6"/>
      <c r="DIL53" s="6"/>
      <c r="DIN53" s="6"/>
      <c r="DIP53" s="6"/>
      <c r="DIR53" s="6"/>
      <c r="DIT53" s="6"/>
      <c r="DIV53" s="6"/>
      <c r="DIX53" s="6"/>
      <c r="DIZ53" s="6"/>
      <c r="DJB53" s="6"/>
      <c r="DJD53" s="6"/>
      <c r="DJF53" s="6"/>
      <c r="DJH53" s="6"/>
      <c r="DJJ53" s="6"/>
      <c r="DJL53" s="6"/>
      <c r="DJN53" s="6"/>
      <c r="DJP53" s="6"/>
      <c r="DJR53" s="6"/>
      <c r="DJT53" s="6"/>
      <c r="DJV53" s="6"/>
      <c r="DJX53" s="6"/>
      <c r="DJZ53" s="6"/>
      <c r="DKB53" s="6"/>
      <c r="DKD53" s="6"/>
      <c r="DKF53" s="6"/>
      <c r="DKH53" s="6"/>
      <c r="DKJ53" s="6"/>
      <c r="DKL53" s="6"/>
      <c r="DKN53" s="6"/>
      <c r="DKP53" s="6"/>
      <c r="DKR53" s="6"/>
      <c r="DKT53" s="6"/>
      <c r="DKV53" s="6"/>
      <c r="DKX53" s="6"/>
      <c r="DKZ53" s="6"/>
      <c r="DLB53" s="6"/>
      <c r="DLD53" s="6"/>
      <c r="DLF53" s="6"/>
      <c r="DLH53" s="6"/>
      <c r="DLJ53" s="6"/>
      <c r="DLL53" s="6"/>
      <c r="DLN53" s="6"/>
      <c r="DLP53" s="6"/>
      <c r="DLR53" s="6"/>
      <c r="DLT53" s="6"/>
      <c r="DLV53" s="6"/>
      <c r="DLX53" s="6"/>
      <c r="DLZ53" s="6"/>
      <c r="DMB53" s="6"/>
      <c r="DMD53" s="6"/>
      <c r="DMF53" s="6"/>
      <c r="DMH53" s="6"/>
      <c r="DMJ53" s="6"/>
      <c r="DML53" s="6"/>
      <c r="DMN53" s="6"/>
      <c r="DMP53" s="6"/>
      <c r="DMR53" s="6"/>
      <c r="DMT53" s="6"/>
      <c r="DMV53" s="6"/>
      <c r="DMX53" s="6"/>
      <c r="DMZ53" s="6"/>
      <c r="DNB53" s="6"/>
      <c r="DND53" s="6"/>
      <c r="DNF53" s="6"/>
      <c r="DNH53" s="6"/>
      <c r="DNJ53" s="6"/>
      <c r="DNL53" s="6"/>
      <c r="DNN53" s="6"/>
      <c r="DNP53" s="6"/>
      <c r="DNR53" s="6"/>
      <c r="DNT53" s="6"/>
      <c r="DNV53" s="6"/>
      <c r="DNX53" s="6"/>
      <c r="DNZ53" s="6"/>
      <c r="DOB53" s="6"/>
      <c r="DOD53" s="6"/>
      <c r="DOF53" s="6"/>
      <c r="DOH53" s="6"/>
      <c r="DOJ53" s="6"/>
      <c r="DOL53" s="6"/>
      <c r="DON53" s="6"/>
      <c r="DOP53" s="6"/>
      <c r="DOR53" s="6"/>
      <c r="DOT53" s="6"/>
      <c r="DOV53" s="6"/>
      <c r="DOX53" s="6"/>
      <c r="DOZ53" s="6"/>
      <c r="DPB53" s="6"/>
      <c r="DPD53" s="6"/>
      <c r="DPF53" s="6"/>
      <c r="DPH53" s="6"/>
      <c r="DPJ53" s="6"/>
      <c r="DPL53" s="6"/>
      <c r="DPN53" s="6"/>
      <c r="DPP53" s="6"/>
      <c r="DPR53" s="6"/>
      <c r="DPT53" s="6"/>
      <c r="DPV53" s="6"/>
      <c r="DPX53" s="6"/>
      <c r="DPZ53" s="6"/>
      <c r="DQB53" s="6"/>
      <c r="DQD53" s="6"/>
      <c r="DQF53" s="6"/>
      <c r="DQH53" s="6"/>
      <c r="DQJ53" s="6"/>
      <c r="DQL53" s="6"/>
      <c r="DQN53" s="6"/>
      <c r="DQP53" s="6"/>
      <c r="DQR53" s="6"/>
      <c r="DQT53" s="6"/>
      <c r="DQV53" s="6"/>
      <c r="DQX53" s="6"/>
      <c r="DQZ53" s="6"/>
      <c r="DRB53" s="6"/>
      <c r="DRD53" s="6"/>
      <c r="DRF53" s="6"/>
      <c r="DRH53" s="6"/>
      <c r="DRJ53" s="6"/>
      <c r="DRL53" s="6"/>
      <c r="DRN53" s="6"/>
      <c r="DRP53" s="6"/>
      <c r="DRR53" s="6"/>
      <c r="DRT53" s="6"/>
      <c r="DRV53" s="6"/>
      <c r="DRX53" s="6"/>
      <c r="DRZ53" s="6"/>
      <c r="DSB53" s="6"/>
      <c r="DSD53" s="6"/>
      <c r="DSF53" s="6"/>
      <c r="DSH53" s="6"/>
      <c r="DSJ53" s="6"/>
      <c r="DSL53" s="6"/>
      <c r="DSN53" s="6"/>
      <c r="DSP53" s="6"/>
      <c r="DSR53" s="6"/>
      <c r="DST53" s="6"/>
      <c r="DSV53" s="6"/>
      <c r="DSX53" s="6"/>
      <c r="DSZ53" s="6"/>
      <c r="DTB53" s="6"/>
      <c r="DTD53" s="6"/>
      <c r="DTF53" s="6"/>
      <c r="DTH53" s="6"/>
      <c r="DTJ53" s="6"/>
      <c r="DTL53" s="6"/>
      <c r="DTN53" s="6"/>
      <c r="DTP53" s="6"/>
      <c r="DTR53" s="6"/>
      <c r="DTT53" s="6"/>
      <c r="DTV53" s="6"/>
      <c r="DTX53" s="6"/>
      <c r="DTZ53" s="6"/>
      <c r="DUB53" s="6"/>
      <c r="DUD53" s="6"/>
      <c r="DUF53" s="6"/>
      <c r="DUH53" s="6"/>
      <c r="DUJ53" s="6"/>
      <c r="DUL53" s="6"/>
      <c r="DUN53" s="6"/>
      <c r="DUP53" s="6"/>
      <c r="DUR53" s="6"/>
      <c r="DUT53" s="6"/>
      <c r="DUV53" s="6"/>
      <c r="DUX53" s="6"/>
      <c r="DUZ53" s="6"/>
      <c r="DVB53" s="6"/>
      <c r="DVD53" s="6"/>
      <c r="DVF53" s="6"/>
      <c r="DVH53" s="6"/>
      <c r="DVJ53" s="6"/>
      <c r="DVL53" s="6"/>
      <c r="DVN53" s="6"/>
      <c r="DVP53" s="6"/>
      <c r="DVR53" s="6"/>
      <c r="DVT53" s="6"/>
      <c r="DVV53" s="6"/>
      <c r="DVX53" s="6"/>
      <c r="DVZ53" s="6"/>
      <c r="DWB53" s="6"/>
      <c r="DWD53" s="6"/>
      <c r="DWF53" s="6"/>
      <c r="DWH53" s="6"/>
      <c r="DWJ53" s="6"/>
      <c r="DWL53" s="6"/>
      <c r="DWN53" s="6"/>
      <c r="DWP53" s="6"/>
      <c r="DWR53" s="6"/>
      <c r="DWT53" s="6"/>
      <c r="DWV53" s="6"/>
      <c r="DWX53" s="6"/>
      <c r="DWZ53" s="6"/>
      <c r="DXB53" s="6"/>
      <c r="DXD53" s="6"/>
      <c r="DXF53" s="6"/>
      <c r="DXH53" s="6"/>
      <c r="DXJ53" s="6"/>
      <c r="DXL53" s="6"/>
      <c r="DXN53" s="6"/>
      <c r="DXP53" s="6"/>
      <c r="DXR53" s="6"/>
      <c r="DXT53" s="6"/>
      <c r="DXV53" s="6"/>
      <c r="DXX53" s="6"/>
      <c r="DXZ53" s="6"/>
      <c r="DYB53" s="6"/>
      <c r="DYD53" s="6"/>
      <c r="DYF53" s="6"/>
      <c r="DYH53" s="6"/>
      <c r="DYJ53" s="6"/>
      <c r="DYL53" s="6"/>
      <c r="DYN53" s="6"/>
      <c r="DYP53" s="6"/>
      <c r="DYR53" s="6"/>
      <c r="DYT53" s="6"/>
      <c r="DYV53" s="6"/>
      <c r="DYX53" s="6"/>
      <c r="DYZ53" s="6"/>
      <c r="DZB53" s="6"/>
      <c r="DZD53" s="6"/>
      <c r="DZF53" s="6"/>
      <c r="DZH53" s="6"/>
      <c r="DZJ53" s="6"/>
      <c r="DZL53" s="6"/>
      <c r="DZN53" s="6"/>
      <c r="DZP53" s="6"/>
      <c r="DZR53" s="6"/>
      <c r="DZT53" s="6"/>
      <c r="DZV53" s="6"/>
      <c r="DZX53" s="6"/>
      <c r="DZZ53" s="6"/>
      <c r="EAB53" s="6"/>
      <c r="EAD53" s="6"/>
      <c r="EAF53" s="6"/>
      <c r="EAH53" s="6"/>
      <c r="EAJ53" s="6"/>
      <c r="EAL53" s="6"/>
      <c r="EAN53" s="6"/>
      <c r="EAP53" s="6"/>
      <c r="EAR53" s="6"/>
      <c r="EAT53" s="6"/>
      <c r="EAV53" s="6"/>
      <c r="EAX53" s="6"/>
      <c r="EAZ53" s="6"/>
      <c r="EBB53" s="6"/>
      <c r="EBD53" s="6"/>
      <c r="EBF53" s="6"/>
      <c r="EBH53" s="6"/>
      <c r="EBJ53" s="6"/>
      <c r="EBL53" s="6"/>
      <c r="EBN53" s="6"/>
      <c r="EBP53" s="6"/>
      <c r="EBR53" s="6"/>
      <c r="EBT53" s="6"/>
      <c r="EBV53" s="6"/>
      <c r="EBX53" s="6"/>
      <c r="EBZ53" s="6"/>
      <c r="ECB53" s="6"/>
      <c r="ECD53" s="6"/>
      <c r="ECF53" s="6"/>
      <c r="ECH53" s="6"/>
      <c r="ECJ53" s="6"/>
      <c r="ECL53" s="6"/>
      <c r="ECN53" s="6"/>
      <c r="ECP53" s="6"/>
      <c r="ECR53" s="6"/>
      <c r="ECT53" s="6"/>
      <c r="ECV53" s="6"/>
      <c r="ECX53" s="6"/>
      <c r="ECZ53" s="6"/>
      <c r="EDB53" s="6"/>
      <c r="EDD53" s="6"/>
      <c r="EDF53" s="6"/>
      <c r="EDH53" s="6"/>
      <c r="EDJ53" s="6"/>
      <c r="EDL53" s="6"/>
      <c r="EDN53" s="6"/>
      <c r="EDP53" s="6"/>
      <c r="EDR53" s="6"/>
      <c r="EDT53" s="6"/>
      <c r="EDV53" s="6"/>
      <c r="EDX53" s="6"/>
      <c r="EDZ53" s="6"/>
      <c r="EEB53" s="6"/>
      <c r="EED53" s="6"/>
      <c r="EEF53" s="6"/>
      <c r="EEH53" s="6"/>
      <c r="EEJ53" s="6"/>
      <c r="EEL53" s="6"/>
      <c r="EEN53" s="6"/>
      <c r="EEP53" s="6"/>
      <c r="EER53" s="6"/>
      <c r="EET53" s="6"/>
      <c r="EEV53" s="6"/>
      <c r="EEX53" s="6"/>
      <c r="EEZ53" s="6"/>
      <c r="EFB53" s="6"/>
      <c r="EFD53" s="6"/>
      <c r="EFF53" s="6"/>
      <c r="EFH53" s="6"/>
      <c r="EFJ53" s="6"/>
      <c r="EFL53" s="6"/>
      <c r="EFN53" s="6"/>
      <c r="EFP53" s="6"/>
      <c r="EFR53" s="6"/>
      <c r="EFT53" s="6"/>
      <c r="EFV53" s="6"/>
      <c r="EFX53" s="6"/>
      <c r="EFZ53" s="6"/>
      <c r="EGB53" s="6"/>
      <c r="EGD53" s="6"/>
      <c r="EGF53" s="6"/>
      <c r="EGH53" s="6"/>
      <c r="EGJ53" s="6"/>
      <c r="EGL53" s="6"/>
      <c r="EGN53" s="6"/>
      <c r="EGP53" s="6"/>
      <c r="EGR53" s="6"/>
      <c r="EGT53" s="6"/>
      <c r="EGV53" s="6"/>
      <c r="EGX53" s="6"/>
      <c r="EGZ53" s="6"/>
      <c r="EHB53" s="6"/>
      <c r="EHD53" s="6"/>
      <c r="EHF53" s="6"/>
      <c r="EHH53" s="6"/>
      <c r="EHJ53" s="6"/>
      <c r="EHL53" s="6"/>
      <c r="EHN53" s="6"/>
      <c r="EHP53" s="6"/>
      <c r="EHR53" s="6"/>
      <c r="EHT53" s="6"/>
      <c r="EHV53" s="6"/>
      <c r="EHX53" s="6"/>
      <c r="EHZ53" s="6"/>
      <c r="EIB53" s="6"/>
      <c r="EID53" s="6"/>
      <c r="EIF53" s="6"/>
      <c r="EIH53" s="6"/>
      <c r="EIJ53" s="6"/>
      <c r="EIL53" s="6"/>
      <c r="EIN53" s="6"/>
      <c r="EIP53" s="6"/>
      <c r="EIR53" s="6"/>
      <c r="EIT53" s="6"/>
      <c r="EIV53" s="6"/>
      <c r="EIX53" s="6"/>
      <c r="EIZ53" s="6"/>
      <c r="EJB53" s="6"/>
      <c r="EJD53" s="6"/>
      <c r="EJF53" s="6"/>
      <c r="EJH53" s="6"/>
      <c r="EJJ53" s="6"/>
      <c r="EJL53" s="6"/>
      <c r="EJN53" s="6"/>
      <c r="EJP53" s="6"/>
      <c r="EJR53" s="6"/>
      <c r="EJT53" s="6"/>
      <c r="EJV53" s="6"/>
      <c r="EJX53" s="6"/>
      <c r="EJZ53" s="6"/>
      <c r="EKB53" s="6"/>
      <c r="EKD53" s="6"/>
      <c r="EKF53" s="6"/>
      <c r="EKH53" s="6"/>
      <c r="EKJ53" s="6"/>
      <c r="EKL53" s="6"/>
      <c r="EKN53" s="6"/>
      <c r="EKP53" s="6"/>
      <c r="EKR53" s="6"/>
      <c r="EKT53" s="6"/>
      <c r="EKV53" s="6"/>
      <c r="EKX53" s="6"/>
      <c r="EKZ53" s="6"/>
      <c r="ELB53" s="6"/>
      <c r="ELD53" s="6"/>
      <c r="ELF53" s="6"/>
      <c r="ELH53" s="6"/>
      <c r="ELJ53" s="6"/>
      <c r="ELL53" s="6"/>
      <c r="ELN53" s="6"/>
      <c r="ELP53" s="6"/>
      <c r="ELR53" s="6"/>
      <c r="ELT53" s="6"/>
      <c r="ELV53" s="6"/>
      <c r="ELX53" s="6"/>
      <c r="ELZ53" s="6"/>
      <c r="EMB53" s="6"/>
      <c r="EMD53" s="6"/>
      <c r="EMF53" s="6"/>
      <c r="EMH53" s="6"/>
      <c r="EMJ53" s="6"/>
      <c r="EML53" s="6"/>
      <c r="EMN53" s="6"/>
      <c r="EMP53" s="6"/>
      <c r="EMR53" s="6"/>
      <c r="EMT53" s="6"/>
      <c r="EMV53" s="6"/>
      <c r="EMX53" s="6"/>
      <c r="EMZ53" s="6"/>
      <c r="ENB53" s="6"/>
      <c r="END53" s="6"/>
      <c r="ENF53" s="6"/>
      <c r="ENH53" s="6"/>
      <c r="ENJ53" s="6"/>
      <c r="ENL53" s="6"/>
      <c r="ENN53" s="6"/>
      <c r="ENP53" s="6"/>
      <c r="ENR53" s="6"/>
      <c r="ENT53" s="6"/>
      <c r="ENV53" s="6"/>
      <c r="ENX53" s="6"/>
      <c r="ENZ53" s="6"/>
      <c r="EOB53" s="6"/>
      <c r="EOD53" s="6"/>
      <c r="EOF53" s="6"/>
      <c r="EOH53" s="6"/>
      <c r="EOJ53" s="6"/>
      <c r="EOL53" s="6"/>
      <c r="EON53" s="6"/>
      <c r="EOP53" s="6"/>
      <c r="EOR53" s="6"/>
      <c r="EOT53" s="6"/>
      <c r="EOV53" s="6"/>
      <c r="EOX53" s="6"/>
      <c r="EOZ53" s="6"/>
      <c r="EPB53" s="6"/>
      <c r="EPD53" s="6"/>
      <c r="EPF53" s="6"/>
      <c r="EPH53" s="6"/>
      <c r="EPJ53" s="6"/>
      <c r="EPL53" s="6"/>
      <c r="EPN53" s="6"/>
      <c r="EPP53" s="6"/>
      <c r="EPR53" s="6"/>
      <c r="EPT53" s="6"/>
      <c r="EPV53" s="6"/>
      <c r="EPX53" s="6"/>
      <c r="EPZ53" s="6"/>
      <c r="EQB53" s="6"/>
      <c r="EQD53" s="6"/>
      <c r="EQF53" s="6"/>
      <c r="EQH53" s="6"/>
      <c r="EQJ53" s="6"/>
      <c r="EQL53" s="6"/>
      <c r="EQN53" s="6"/>
      <c r="EQP53" s="6"/>
      <c r="EQR53" s="6"/>
      <c r="EQT53" s="6"/>
      <c r="EQV53" s="6"/>
      <c r="EQX53" s="6"/>
      <c r="EQZ53" s="6"/>
      <c r="ERB53" s="6"/>
      <c r="ERD53" s="6"/>
      <c r="ERF53" s="6"/>
      <c r="ERH53" s="6"/>
      <c r="ERJ53" s="6"/>
      <c r="ERL53" s="6"/>
      <c r="ERN53" s="6"/>
      <c r="ERP53" s="6"/>
      <c r="ERR53" s="6"/>
      <c r="ERT53" s="6"/>
      <c r="ERV53" s="6"/>
      <c r="ERX53" s="6"/>
      <c r="ERZ53" s="6"/>
      <c r="ESB53" s="6"/>
      <c r="ESD53" s="6"/>
      <c r="ESF53" s="6"/>
      <c r="ESH53" s="6"/>
      <c r="ESJ53" s="6"/>
      <c r="ESL53" s="6"/>
      <c r="ESN53" s="6"/>
      <c r="ESP53" s="6"/>
      <c r="ESR53" s="6"/>
      <c r="EST53" s="6"/>
      <c r="ESV53" s="6"/>
      <c r="ESX53" s="6"/>
      <c r="ESZ53" s="6"/>
      <c r="ETB53" s="6"/>
      <c r="ETD53" s="6"/>
      <c r="ETF53" s="6"/>
      <c r="ETH53" s="6"/>
      <c r="ETJ53" s="6"/>
      <c r="ETL53" s="6"/>
      <c r="ETN53" s="6"/>
      <c r="ETP53" s="6"/>
      <c r="ETR53" s="6"/>
      <c r="ETT53" s="6"/>
      <c r="ETV53" s="6"/>
      <c r="ETX53" s="6"/>
      <c r="ETZ53" s="6"/>
      <c r="EUB53" s="6"/>
      <c r="EUD53" s="6"/>
      <c r="EUF53" s="6"/>
      <c r="EUH53" s="6"/>
      <c r="EUJ53" s="6"/>
      <c r="EUL53" s="6"/>
      <c r="EUN53" s="6"/>
      <c r="EUP53" s="6"/>
      <c r="EUR53" s="6"/>
      <c r="EUT53" s="6"/>
      <c r="EUV53" s="6"/>
      <c r="EUX53" s="6"/>
      <c r="EUZ53" s="6"/>
      <c r="EVB53" s="6"/>
      <c r="EVD53" s="6"/>
      <c r="EVF53" s="6"/>
      <c r="EVH53" s="6"/>
      <c r="EVJ53" s="6"/>
      <c r="EVL53" s="6"/>
      <c r="EVN53" s="6"/>
      <c r="EVP53" s="6"/>
      <c r="EVR53" s="6"/>
      <c r="EVT53" s="6"/>
      <c r="EVV53" s="6"/>
      <c r="EVX53" s="6"/>
      <c r="EVZ53" s="6"/>
      <c r="EWB53" s="6"/>
      <c r="EWD53" s="6"/>
      <c r="EWF53" s="6"/>
      <c r="EWH53" s="6"/>
      <c r="EWJ53" s="6"/>
      <c r="EWL53" s="6"/>
      <c r="EWN53" s="6"/>
      <c r="EWP53" s="6"/>
      <c r="EWR53" s="6"/>
      <c r="EWT53" s="6"/>
      <c r="EWV53" s="6"/>
      <c r="EWX53" s="6"/>
      <c r="EWZ53" s="6"/>
      <c r="EXB53" s="6"/>
      <c r="EXD53" s="6"/>
      <c r="EXF53" s="6"/>
      <c r="EXH53" s="6"/>
      <c r="EXJ53" s="6"/>
      <c r="EXL53" s="6"/>
      <c r="EXN53" s="6"/>
      <c r="EXP53" s="6"/>
      <c r="EXR53" s="6"/>
      <c r="EXT53" s="6"/>
      <c r="EXV53" s="6"/>
      <c r="EXX53" s="6"/>
      <c r="EXZ53" s="6"/>
      <c r="EYB53" s="6"/>
      <c r="EYD53" s="6"/>
      <c r="EYF53" s="6"/>
      <c r="EYH53" s="6"/>
      <c r="EYJ53" s="6"/>
      <c r="EYL53" s="6"/>
      <c r="EYN53" s="6"/>
      <c r="EYP53" s="6"/>
      <c r="EYR53" s="6"/>
      <c r="EYT53" s="6"/>
      <c r="EYV53" s="6"/>
      <c r="EYX53" s="6"/>
      <c r="EYZ53" s="6"/>
      <c r="EZB53" s="6"/>
      <c r="EZD53" s="6"/>
      <c r="EZF53" s="6"/>
      <c r="EZH53" s="6"/>
      <c r="EZJ53" s="6"/>
      <c r="EZL53" s="6"/>
      <c r="EZN53" s="6"/>
      <c r="EZP53" s="6"/>
      <c r="EZR53" s="6"/>
      <c r="EZT53" s="6"/>
      <c r="EZV53" s="6"/>
      <c r="EZX53" s="6"/>
      <c r="EZZ53" s="6"/>
      <c r="FAB53" s="6"/>
      <c r="FAD53" s="6"/>
      <c r="FAF53" s="6"/>
      <c r="FAH53" s="6"/>
      <c r="FAJ53" s="6"/>
      <c r="FAL53" s="6"/>
      <c r="FAN53" s="6"/>
      <c r="FAP53" s="6"/>
      <c r="FAR53" s="6"/>
      <c r="FAT53" s="6"/>
      <c r="FAV53" s="6"/>
      <c r="FAX53" s="6"/>
      <c r="FAZ53" s="6"/>
      <c r="FBB53" s="6"/>
      <c r="FBD53" s="6"/>
      <c r="FBF53" s="6"/>
      <c r="FBH53" s="6"/>
      <c r="FBJ53" s="6"/>
      <c r="FBL53" s="6"/>
      <c r="FBN53" s="6"/>
      <c r="FBP53" s="6"/>
      <c r="FBR53" s="6"/>
      <c r="FBT53" s="6"/>
      <c r="FBV53" s="6"/>
      <c r="FBX53" s="6"/>
      <c r="FBZ53" s="6"/>
      <c r="FCB53" s="6"/>
      <c r="FCD53" s="6"/>
      <c r="FCF53" s="6"/>
      <c r="FCH53" s="6"/>
      <c r="FCJ53" s="6"/>
      <c r="FCL53" s="6"/>
      <c r="FCN53" s="6"/>
      <c r="FCP53" s="6"/>
      <c r="FCR53" s="6"/>
      <c r="FCT53" s="6"/>
      <c r="FCV53" s="6"/>
      <c r="FCX53" s="6"/>
      <c r="FCZ53" s="6"/>
      <c r="FDB53" s="6"/>
      <c r="FDD53" s="6"/>
      <c r="FDF53" s="6"/>
      <c r="FDH53" s="6"/>
      <c r="FDJ53" s="6"/>
      <c r="FDL53" s="6"/>
      <c r="FDN53" s="6"/>
      <c r="FDP53" s="6"/>
      <c r="FDR53" s="6"/>
      <c r="FDT53" s="6"/>
      <c r="FDV53" s="6"/>
      <c r="FDX53" s="6"/>
      <c r="FDZ53" s="6"/>
      <c r="FEB53" s="6"/>
      <c r="FED53" s="6"/>
      <c r="FEF53" s="6"/>
      <c r="FEH53" s="6"/>
      <c r="FEJ53" s="6"/>
      <c r="FEL53" s="6"/>
      <c r="FEN53" s="6"/>
      <c r="FEP53" s="6"/>
      <c r="FER53" s="6"/>
      <c r="FET53" s="6"/>
      <c r="FEV53" s="6"/>
      <c r="FEX53" s="6"/>
      <c r="FEZ53" s="6"/>
      <c r="FFB53" s="6"/>
      <c r="FFD53" s="6"/>
      <c r="FFF53" s="6"/>
      <c r="FFH53" s="6"/>
      <c r="FFJ53" s="6"/>
      <c r="FFL53" s="6"/>
      <c r="FFN53" s="6"/>
      <c r="FFP53" s="6"/>
      <c r="FFR53" s="6"/>
      <c r="FFT53" s="6"/>
      <c r="FFV53" s="6"/>
      <c r="FFX53" s="6"/>
      <c r="FFZ53" s="6"/>
      <c r="FGB53" s="6"/>
      <c r="FGD53" s="6"/>
      <c r="FGF53" s="6"/>
      <c r="FGH53" s="6"/>
      <c r="FGJ53" s="6"/>
      <c r="FGL53" s="6"/>
      <c r="FGN53" s="6"/>
      <c r="FGP53" s="6"/>
      <c r="FGR53" s="6"/>
      <c r="FGT53" s="6"/>
      <c r="FGV53" s="6"/>
      <c r="FGX53" s="6"/>
      <c r="FGZ53" s="6"/>
      <c r="FHB53" s="6"/>
      <c r="FHD53" s="6"/>
      <c r="FHF53" s="6"/>
      <c r="FHH53" s="6"/>
      <c r="FHJ53" s="6"/>
      <c r="FHL53" s="6"/>
      <c r="FHN53" s="6"/>
      <c r="FHP53" s="6"/>
      <c r="FHR53" s="6"/>
      <c r="FHT53" s="6"/>
      <c r="FHV53" s="6"/>
      <c r="FHX53" s="6"/>
      <c r="FHZ53" s="6"/>
      <c r="FIB53" s="6"/>
      <c r="FID53" s="6"/>
      <c r="FIF53" s="6"/>
      <c r="FIH53" s="6"/>
      <c r="FIJ53" s="6"/>
      <c r="FIL53" s="6"/>
      <c r="FIN53" s="6"/>
      <c r="FIP53" s="6"/>
      <c r="FIR53" s="6"/>
      <c r="FIT53" s="6"/>
      <c r="FIV53" s="6"/>
      <c r="FIX53" s="6"/>
      <c r="FIZ53" s="6"/>
      <c r="FJB53" s="6"/>
      <c r="FJD53" s="6"/>
      <c r="FJF53" s="6"/>
      <c r="FJH53" s="6"/>
      <c r="FJJ53" s="6"/>
      <c r="FJL53" s="6"/>
      <c r="FJN53" s="6"/>
      <c r="FJP53" s="6"/>
      <c r="FJR53" s="6"/>
      <c r="FJT53" s="6"/>
      <c r="FJV53" s="6"/>
      <c r="FJX53" s="6"/>
      <c r="FJZ53" s="6"/>
      <c r="FKB53" s="6"/>
      <c r="FKD53" s="6"/>
      <c r="FKF53" s="6"/>
      <c r="FKH53" s="6"/>
      <c r="FKJ53" s="6"/>
      <c r="FKL53" s="6"/>
      <c r="FKN53" s="6"/>
      <c r="FKP53" s="6"/>
      <c r="FKR53" s="6"/>
      <c r="FKT53" s="6"/>
      <c r="FKV53" s="6"/>
      <c r="FKX53" s="6"/>
      <c r="FKZ53" s="6"/>
      <c r="FLB53" s="6"/>
      <c r="FLD53" s="6"/>
      <c r="FLF53" s="6"/>
      <c r="FLH53" s="6"/>
      <c r="FLJ53" s="6"/>
      <c r="FLL53" s="6"/>
      <c r="FLN53" s="6"/>
      <c r="FLP53" s="6"/>
      <c r="FLR53" s="6"/>
      <c r="FLT53" s="6"/>
      <c r="FLV53" s="6"/>
      <c r="FLX53" s="6"/>
      <c r="FLZ53" s="6"/>
      <c r="FMB53" s="6"/>
      <c r="FMD53" s="6"/>
      <c r="FMF53" s="6"/>
      <c r="FMH53" s="6"/>
      <c r="FMJ53" s="6"/>
      <c r="FML53" s="6"/>
      <c r="FMN53" s="6"/>
      <c r="FMP53" s="6"/>
      <c r="FMR53" s="6"/>
      <c r="FMT53" s="6"/>
      <c r="FMV53" s="6"/>
      <c r="FMX53" s="6"/>
      <c r="FMZ53" s="6"/>
      <c r="FNB53" s="6"/>
      <c r="FND53" s="6"/>
      <c r="FNF53" s="6"/>
      <c r="FNH53" s="6"/>
      <c r="FNJ53" s="6"/>
      <c r="FNL53" s="6"/>
      <c r="FNN53" s="6"/>
      <c r="FNP53" s="6"/>
      <c r="FNR53" s="6"/>
      <c r="FNT53" s="6"/>
      <c r="FNV53" s="6"/>
      <c r="FNX53" s="6"/>
      <c r="FNZ53" s="6"/>
      <c r="FOB53" s="6"/>
      <c r="FOD53" s="6"/>
      <c r="FOF53" s="6"/>
      <c r="FOH53" s="6"/>
      <c r="FOJ53" s="6"/>
      <c r="FOL53" s="6"/>
      <c r="FON53" s="6"/>
      <c r="FOP53" s="6"/>
      <c r="FOR53" s="6"/>
      <c r="FOT53" s="6"/>
      <c r="FOV53" s="6"/>
      <c r="FOX53" s="6"/>
      <c r="FOZ53" s="6"/>
      <c r="FPB53" s="6"/>
      <c r="FPD53" s="6"/>
      <c r="FPF53" s="6"/>
      <c r="FPH53" s="6"/>
      <c r="FPJ53" s="6"/>
      <c r="FPL53" s="6"/>
      <c r="FPN53" s="6"/>
      <c r="FPP53" s="6"/>
      <c r="FPR53" s="6"/>
      <c r="FPT53" s="6"/>
      <c r="FPV53" s="6"/>
      <c r="FPX53" s="6"/>
      <c r="FPZ53" s="6"/>
      <c r="FQB53" s="6"/>
      <c r="FQD53" s="6"/>
      <c r="FQF53" s="6"/>
      <c r="FQH53" s="6"/>
      <c r="FQJ53" s="6"/>
      <c r="FQL53" s="6"/>
      <c r="FQN53" s="6"/>
      <c r="FQP53" s="6"/>
      <c r="FQR53" s="6"/>
      <c r="FQT53" s="6"/>
      <c r="FQV53" s="6"/>
      <c r="FQX53" s="6"/>
      <c r="FQZ53" s="6"/>
      <c r="FRB53" s="6"/>
      <c r="FRD53" s="6"/>
      <c r="FRF53" s="6"/>
      <c r="FRH53" s="6"/>
      <c r="FRJ53" s="6"/>
      <c r="FRL53" s="6"/>
      <c r="FRN53" s="6"/>
      <c r="FRP53" s="6"/>
      <c r="FRR53" s="6"/>
      <c r="FRT53" s="6"/>
      <c r="FRV53" s="6"/>
      <c r="FRX53" s="6"/>
      <c r="FRZ53" s="6"/>
      <c r="FSB53" s="6"/>
      <c r="FSD53" s="6"/>
      <c r="FSF53" s="6"/>
      <c r="FSH53" s="6"/>
      <c r="FSJ53" s="6"/>
      <c r="FSL53" s="6"/>
      <c r="FSN53" s="6"/>
      <c r="FSP53" s="6"/>
      <c r="FSR53" s="6"/>
      <c r="FST53" s="6"/>
      <c r="FSV53" s="6"/>
      <c r="FSX53" s="6"/>
      <c r="FSZ53" s="6"/>
      <c r="FTB53" s="6"/>
      <c r="FTD53" s="6"/>
      <c r="FTF53" s="6"/>
      <c r="FTH53" s="6"/>
      <c r="FTJ53" s="6"/>
      <c r="FTL53" s="6"/>
      <c r="FTN53" s="6"/>
      <c r="FTP53" s="6"/>
      <c r="FTR53" s="6"/>
      <c r="FTT53" s="6"/>
      <c r="FTV53" s="6"/>
      <c r="FTX53" s="6"/>
      <c r="FTZ53" s="6"/>
      <c r="FUB53" s="6"/>
      <c r="FUD53" s="6"/>
      <c r="FUF53" s="6"/>
      <c r="FUH53" s="6"/>
      <c r="FUJ53" s="6"/>
      <c r="FUL53" s="6"/>
      <c r="FUN53" s="6"/>
      <c r="FUP53" s="6"/>
      <c r="FUR53" s="6"/>
      <c r="FUT53" s="6"/>
      <c r="FUV53" s="6"/>
      <c r="FUX53" s="6"/>
      <c r="FUZ53" s="6"/>
      <c r="FVB53" s="6"/>
      <c r="FVD53" s="6"/>
      <c r="FVF53" s="6"/>
      <c r="FVH53" s="6"/>
      <c r="FVJ53" s="6"/>
      <c r="FVL53" s="6"/>
      <c r="FVN53" s="6"/>
      <c r="FVP53" s="6"/>
      <c r="FVR53" s="6"/>
      <c r="FVT53" s="6"/>
      <c r="FVV53" s="6"/>
      <c r="FVX53" s="6"/>
      <c r="FVZ53" s="6"/>
      <c r="FWB53" s="6"/>
      <c r="FWD53" s="6"/>
      <c r="FWF53" s="6"/>
      <c r="FWH53" s="6"/>
      <c r="FWJ53" s="6"/>
      <c r="FWL53" s="6"/>
      <c r="FWN53" s="6"/>
      <c r="FWP53" s="6"/>
      <c r="FWR53" s="6"/>
      <c r="FWT53" s="6"/>
      <c r="FWV53" s="6"/>
      <c r="FWX53" s="6"/>
      <c r="FWZ53" s="6"/>
      <c r="FXB53" s="6"/>
      <c r="FXD53" s="6"/>
      <c r="FXF53" s="6"/>
      <c r="FXH53" s="6"/>
      <c r="FXJ53" s="6"/>
      <c r="FXL53" s="6"/>
      <c r="FXN53" s="6"/>
      <c r="FXP53" s="6"/>
      <c r="FXR53" s="6"/>
      <c r="FXT53" s="6"/>
      <c r="FXV53" s="6"/>
      <c r="FXX53" s="6"/>
      <c r="FXZ53" s="6"/>
      <c r="FYB53" s="6"/>
      <c r="FYD53" s="6"/>
      <c r="FYF53" s="6"/>
      <c r="FYH53" s="6"/>
      <c r="FYJ53" s="6"/>
      <c r="FYL53" s="6"/>
      <c r="FYN53" s="6"/>
      <c r="FYP53" s="6"/>
      <c r="FYR53" s="6"/>
      <c r="FYT53" s="6"/>
      <c r="FYV53" s="6"/>
      <c r="FYX53" s="6"/>
      <c r="FYZ53" s="6"/>
      <c r="FZB53" s="6"/>
      <c r="FZD53" s="6"/>
      <c r="FZF53" s="6"/>
      <c r="FZH53" s="6"/>
      <c r="FZJ53" s="6"/>
      <c r="FZL53" s="6"/>
      <c r="FZN53" s="6"/>
      <c r="FZP53" s="6"/>
      <c r="FZR53" s="6"/>
      <c r="FZT53" s="6"/>
      <c r="FZV53" s="6"/>
      <c r="FZX53" s="6"/>
      <c r="FZZ53" s="6"/>
      <c r="GAB53" s="6"/>
      <c r="GAD53" s="6"/>
      <c r="GAF53" s="6"/>
      <c r="GAH53" s="6"/>
      <c r="GAJ53" s="6"/>
      <c r="GAL53" s="6"/>
      <c r="GAN53" s="6"/>
      <c r="GAP53" s="6"/>
      <c r="GAR53" s="6"/>
      <c r="GAT53" s="6"/>
      <c r="GAV53" s="6"/>
      <c r="GAX53" s="6"/>
      <c r="GAZ53" s="6"/>
      <c r="GBB53" s="6"/>
      <c r="GBD53" s="6"/>
      <c r="GBF53" s="6"/>
      <c r="GBH53" s="6"/>
      <c r="GBJ53" s="6"/>
      <c r="GBL53" s="6"/>
      <c r="GBN53" s="6"/>
      <c r="GBP53" s="6"/>
      <c r="GBR53" s="6"/>
      <c r="GBT53" s="6"/>
      <c r="GBV53" s="6"/>
      <c r="GBX53" s="6"/>
      <c r="GBZ53" s="6"/>
      <c r="GCB53" s="6"/>
      <c r="GCD53" s="6"/>
      <c r="GCF53" s="6"/>
      <c r="GCH53" s="6"/>
      <c r="GCJ53" s="6"/>
      <c r="GCL53" s="6"/>
      <c r="GCN53" s="6"/>
      <c r="GCP53" s="6"/>
      <c r="GCR53" s="6"/>
      <c r="GCT53" s="6"/>
      <c r="GCV53" s="6"/>
      <c r="GCX53" s="6"/>
      <c r="GCZ53" s="6"/>
      <c r="GDB53" s="6"/>
      <c r="GDD53" s="6"/>
      <c r="GDF53" s="6"/>
      <c r="GDH53" s="6"/>
      <c r="GDJ53" s="6"/>
      <c r="GDL53" s="6"/>
      <c r="GDN53" s="6"/>
      <c r="GDP53" s="6"/>
      <c r="GDR53" s="6"/>
      <c r="GDT53" s="6"/>
      <c r="GDV53" s="6"/>
      <c r="GDX53" s="6"/>
      <c r="GDZ53" s="6"/>
      <c r="GEB53" s="6"/>
      <c r="GED53" s="6"/>
      <c r="GEF53" s="6"/>
      <c r="GEH53" s="6"/>
      <c r="GEJ53" s="6"/>
      <c r="GEL53" s="6"/>
      <c r="GEN53" s="6"/>
      <c r="GEP53" s="6"/>
      <c r="GER53" s="6"/>
      <c r="GET53" s="6"/>
      <c r="GEV53" s="6"/>
      <c r="GEX53" s="6"/>
      <c r="GEZ53" s="6"/>
      <c r="GFB53" s="6"/>
      <c r="GFD53" s="6"/>
      <c r="GFF53" s="6"/>
      <c r="GFH53" s="6"/>
      <c r="GFJ53" s="6"/>
      <c r="GFL53" s="6"/>
      <c r="GFN53" s="6"/>
      <c r="GFP53" s="6"/>
      <c r="GFR53" s="6"/>
      <c r="GFT53" s="6"/>
      <c r="GFV53" s="6"/>
      <c r="GFX53" s="6"/>
      <c r="GFZ53" s="6"/>
      <c r="GGB53" s="6"/>
      <c r="GGD53" s="6"/>
      <c r="GGF53" s="6"/>
      <c r="GGH53" s="6"/>
      <c r="GGJ53" s="6"/>
      <c r="GGL53" s="6"/>
      <c r="GGN53" s="6"/>
      <c r="GGP53" s="6"/>
      <c r="GGR53" s="6"/>
      <c r="GGT53" s="6"/>
      <c r="GGV53" s="6"/>
      <c r="GGX53" s="6"/>
      <c r="GGZ53" s="6"/>
      <c r="GHB53" s="6"/>
      <c r="GHD53" s="6"/>
      <c r="GHF53" s="6"/>
      <c r="GHH53" s="6"/>
      <c r="GHJ53" s="6"/>
      <c r="GHL53" s="6"/>
      <c r="GHN53" s="6"/>
      <c r="GHP53" s="6"/>
      <c r="GHR53" s="6"/>
      <c r="GHT53" s="6"/>
      <c r="GHV53" s="6"/>
      <c r="GHX53" s="6"/>
      <c r="GHZ53" s="6"/>
      <c r="GIB53" s="6"/>
      <c r="GID53" s="6"/>
      <c r="GIF53" s="6"/>
      <c r="GIH53" s="6"/>
      <c r="GIJ53" s="6"/>
      <c r="GIL53" s="6"/>
      <c r="GIN53" s="6"/>
      <c r="GIP53" s="6"/>
      <c r="GIR53" s="6"/>
      <c r="GIT53" s="6"/>
      <c r="GIV53" s="6"/>
      <c r="GIX53" s="6"/>
      <c r="GIZ53" s="6"/>
      <c r="GJB53" s="6"/>
      <c r="GJD53" s="6"/>
      <c r="GJF53" s="6"/>
      <c r="GJH53" s="6"/>
      <c r="GJJ53" s="6"/>
      <c r="GJL53" s="6"/>
      <c r="GJN53" s="6"/>
      <c r="GJP53" s="6"/>
      <c r="GJR53" s="6"/>
      <c r="GJT53" s="6"/>
      <c r="GJV53" s="6"/>
      <c r="GJX53" s="6"/>
      <c r="GJZ53" s="6"/>
      <c r="GKB53" s="6"/>
      <c r="GKD53" s="6"/>
      <c r="GKF53" s="6"/>
      <c r="GKH53" s="6"/>
      <c r="GKJ53" s="6"/>
      <c r="GKL53" s="6"/>
      <c r="GKN53" s="6"/>
      <c r="GKP53" s="6"/>
      <c r="GKR53" s="6"/>
      <c r="GKT53" s="6"/>
      <c r="GKV53" s="6"/>
      <c r="GKX53" s="6"/>
      <c r="GKZ53" s="6"/>
      <c r="GLB53" s="6"/>
      <c r="GLD53" s="6"/>
      <c r="GLF53" s="6"/>
      <c r="GLH53" s="6"/>
      <c r="GLJ53" s="6"/>
      <c r="GLL53" s="6"/>
      <c r="GLN53" s="6"/>
      <c r="GLP53" s="6"/>
      <c r="GLR53" s="6"/>
      <c r="GLT53" s="6"/>
      <c r="GLV53" s="6"/>
      <c r="GLX53" s="6"/>
      <c r="GLZ53" s="6"/>
      <c r="GMB53" s="6"/>
      <c r="GMD53" s="6"/>
      <c r="GMF53" s="6"/>
      <c r="GMH53" s="6"/>
      <c r="GMJ53" s="6"/>
      <c r="GML53" s="6"/>
      <c r="GMN53" s="6"/>
      <c r="GMP53" s="6"/>
      <c r="GMR53" s="6"/>
      <c r="GMT53" s="6"/>
      <c r="GMV53" s="6"/>
      <c r="GMX53" s="6"/>
      <c r="GMZ53" s="6"/>
      <c r="GNB53" s="6"/>
      <c r="GND53" s="6"/>
      <c r="GNF53" s="6"/>
      <c r="GNH53" s="6"/>
      <c r="GNJ53" s="6"/>
      <c r="GNL53" s="6"/>
      <c r="GNN53" s="6"/>
      <c r="GNP53" s="6"/>
      <c r="GNR53" s="6"/>
      <c r="GNT53" s="6"/>
      <c r="GNV53" s="6"/>
      <c r="GNX53" s="6"/>
      <c r="GNZ53" s="6"/>
      <c r="GOB53" s="6"/>
      <c r="GOD53" s="6"/>
      <c r="GOF53" s="6"/>
      <c r="GOH53" s="6"/>
      <c r="GOJ53" s="6"/>
      <c r="GOL53" s="6"/>
      <c r="GON53" s="6"/>
      <c r="GOP53" s="6"/>
      <c r="GOR53" s="6"/>
      <c r="GOT53" s="6"/>
      <c r="GOV53" s="6"/>
      <c r="GOX53" s="6"/>
      <c r="GOZ53" s="6"/>
      <c r="GPB53" s="6"/>
      <c r="GPD53" s="6"/>
      <c r="GPF53" s="6"/>
      <c r="GPH53" s="6"/>
      <c r="GPJ53" s="6"/>
      <c r="GPL53" s="6"/>
      <c r="GPN53" s="6"/>
      <c r="GPP53" s="6"/>
      <c r="GPR53" s="6"/>
      <c r="GPT53" s="6"/>
      <c r="GPV53" s="6"/>
      <c r="GPX53" s="6"/>
      <c r="GPZ53" s="6"/>
      <c r="GQB53" s="6"/>
      <c r="GQD53" s="6"/>
      <c r="GQF53" s="6"/>
      <c r="GQH53" s="6"/>
      <c r="GQJ53" s="6"/>
      <c r="GQL53" s="6"/>
      <c r="GQN53" s="6"/>
      <c r="GQP53" s="6"/>
      <c r="GQR53" s="6"/>
      <c r="GQT53" s="6"/>
      <c r="GQV53" s="6"/>
      <c r="GQX53" s="6"/>
      <c r="GQZ53" s="6"/>
      <c r="GRB53" s="6"/>
      <c r="GRD53" s="6"/>
      <c r="GRF53" s="6"/>
      <c r="GRH53" s="6"/>
      <c r="GRJ53" s="6"/>
      <c r="GRL53" s="6"/>
      <c r="GRN53" s="6"/>
      <c r="GRP53" s="6"/>
      <c r="GRR53" s="6"/>
      <c r="GRT53" s="6"/>
      <c r="GRV53" s="6"/>
      <c r="GRX53" s="6"/>
      <c r="GRZ53" s="6"/>
      <c r="GSB53" s="6"/>
      <c r="GSD53" s="6"/>
      <c r="GSF53" s="6"/>
      <c r="GSH53" s="6"/>
      <c r="GSJ53" s="6"/>
      <c r="GSL53" s="6"/>
      <c r="GSN53" s="6"/>
      <c r="GSP53" s="6"/>
      <c r="GSR53" s="6"/>
      <c r="GST53" s="6"/>
      <c r="GSV53" s="6"/>
      <c r="GSX53" s="6"/>
      <c r="GSZ53" s="6"/>
      <c r="GTB53" s="6"/>
      <c r="GTD53" s="6"/>
      <c r="GTF53" s="6"/>
      <c r="GTH53" s="6"/>
      <c r="GTJ53" s="6"/>
      <c r="GTL53" s="6"/>
      <c r="GTN53" s="6"/>
      <c r="GTP53" s="6"/>
      <c r="GTR53" s="6"/>
      <c r="GTT53" s="6"/>
      <c r="GTV53" s="6"/>
      <c r="GTX53" s="6"/>
      <c r="GTZ53" s="6"/>
      <c r="GUB53" s="6"/>
      <c r="GUD53" s="6"/>
      <c r="GUF53" s="6"/>
      <c r="GUH53" s="6"/>
      <c r="GUJ53" s="6"/>
      <c r="GUL53" s="6"/>
      <c r="GUN53" s="6"/>
      <c r="GUP53" s="6"/>
      <c r="GUR53" s="6"/>
      <c r="GUT53" s="6"/>
      <c r="GUV53" s="6"/>
      <c r="GUX53" s="6"/>
      <c r="GUZ53" s="6"/>
      <c r="GVB53" s="6"/>
      <c r="GVD53" s="6"/>
      <c r="GVF53" s="6"/>
      <c r="GVH53" s="6"/>
      <c r="GVJ53" s="6"/>
      <c r="GVL53" s="6"/>
      <c r="GVN53" s="6"/>
      <c r="GVP53" s="6"/>
      <c r="GVR53" s="6"/>
      <c r="GVT53" s="6"/>
      <c r="GVV53" s="6"/>
      <c r="GVX53" s="6"/>
      <c r="GVZ53" s="6"/>
      <c r="GWB53" s="6"/>
      <c r="GWD53" s="6"/>
      <c r="GWF53" s="6"/>
      <c r="GWH53" s="6"/>
      <c r="GWJ53" s="6"/>
      <c r="GWL53" s="6"/>
      <c r="GWN53" s="6"/>
      <c r="GWP53" s="6"/>
      <c r="GWR53" s="6"/>
      <c r="GWT53" s="6"/>
      <c r="GWV53" s="6"/>
      <c r="GWX53" s="6"/>
      <c r="GWZ53" s="6"/>
      <c r="GXB53" s="6"/>
      <c r="GXD53" s="6"/>
      <c r="GXF53" s="6"/>
      <c r="GXH53" s="6"/>
      <c r="GXJ53" s="6"/>
      <c r="GXL53" s="6"/>
      <c r="GXN53" s="6"/>
      <c r="GXP53" s="6"/>
      <c r="GXR53" s="6"/>
      <c r="GXT53" s="6"/>
      <c r="GXV53" s="6"/>
      <c r="GXX53" s="6"/>
      <c r="GXZ53" s="6"/>
      <c r="GYB53" s="6"/>
      <c r="GYD53" s="6"/>
      <c r="GYF53" s="6"/>
      <c r="GYH53" s="6"/>
      <c r="GYJ53" s="6"/>
      <c r="GYL53" s="6"/>
      <c r="GYN53" s="6"/>
      <c r="GYP53" s="6"/>
      <c r="GYR53" s="6"/>
      <c r="GYT53" s="6"/>
      <c r="GYV53" s="6"/>
      <c r="GYX53" s="6"/>
      <c r="GYZ53" s="6"/>
      <c r="GZB53" s="6"/>
      <c r="GZD53" s="6"/>
      <c r="GZF53" s="6"/>
      <c r="GZH53" s="6"/>
      <c r="GZJ53" s="6"/>
      <c r="GZL53" s="6"/>
      <c r="GZN53" s="6"/>
      <c r="GZP53" s="6"/>
      <c r="GZR53" s="6"/>
      <c r="GZT53" s="6"/>
      <c r="GZV53" s="6"/>
      <c r="GZX53" s="6"/>
      <c r="GZZ53" s="6"/>
      <c r="HAB53" s="6"/>
      <c r="HAD53" s="6"/>
      <c r="HAF53" s="6"/>
      <c r="HAH53" s="6"/>
      <c r="HAJ53" s="6"/>
      <c r="HAL53" s="6"/>
      <c r="HAN53" s="6"/>
      <c r="HAP53" s="6"/>
      <c r="HAR53" s="6"/>
      <c r="HAT53" s="6"/>
      <c r="HAV53" s="6"/>
      <c r="HAX53" s="6"/>
      <c r="HAZ53" s="6"/>
      <c r="HBB53" s="6"/>
      <c r="HBD53" s="6"/>
      <c r="HBF53" s="6"/>
      <c r="HBH53" s="6"/>
      <c r="HBJ53" s="6"/>
      <c r="HBL53" s="6"/>
      <c r="HBN53" s="6"/>
      <c r="HBP53" s="6"/>
      <c r="HBR53" s="6"/>
      <c r="HBT53" s="6"/>
      <c r="HBV53" s="6"/>
      <c r="HBX53" s="6"/>
      <c r="HBZ53" s="6"/>
      <c r="HCB53" s="6"/>
      <c r="HCD53" s="6"/>
      <c r="HCF53" s="6"/>
      <c r="HCH53" s="6"/>
      <c r="HCJ53" s="6"/>
      <c r="HCL53" s="6"/>
      <c r="HCN53" s="6"/>
      <c r="HCP53" s="6"/>
      <c r="HCR53" s="6"/>
      <c r="HCT53" s="6"/>
      <c r="HCV53" s="6"/>
      <c r="HCX53" s="6"/>
      <c r="HCZ53" s="6"/>
      <c r="HDB53" s="6"/>
      <c r="HDD53" s="6"/>
      <c r="HDF53" s="6"/>
      <c r="HDH53" s="6"/>
      <c r="HDJ53" s="6"/>
      <c r="HDL53" s="6"/>
      <c r="HDN53" s="6"/>
      <c r="HDP53" s="6"/>
      <c r="HDR53" s="6"/>
      <c r="HDT53" s="6"/>
      <c r="HDV53" s="6"/>
      <c r="HDX53" s="6"/>
      <c r="HDZ53" s="6"/>
      <c r="HEB53" s="6"/>
      <c r="HED53" s="6"/>
      <c r="HEF53" s="6"/>
      <c r="HEH53" s="6"/>
      <c r="HEJ53" s="6"/>
      <c r="HEL53" s="6"/>
      <c r="HEN53" s="6"/>
      <c r="HEP53" s="6"/>
      <c r="HER53" s="6"/>
      <c r="HET53" s="6"/>
      <c r="HEV53" s="6"/>
      <c r="HEX53" s="6"/>
      <c r="HEZ53" s="6"/>
      <c r="HFB53" s="6"/>
      <c r="HFD53" s="6"/>
      <c r="HFF53" s="6"/>
      <c r="HFH53" s="6"/>
      <c r="HFJ53" s="6"/>
      <c r="HFL53" s="6"/>
      <c r="HFN53" s="6"/>
      <c r="HFP53" s="6"/>
      <c r="HFR53" s="6"/>
      <c r="HFT53" s="6"/>
      <c r="HFV53" s="6"/>
      <c r="HFX53" s="6"/>
      <c r="HFZ53" s="6"/>
      <c r="HGB53" s="6"/>
      <c r="HGD53" s="6"/>
      <c r="HGF53" s="6"/>
      <c r="HGH53" s="6"/>
      <c r="HGJ53" s="6"/>
      <c r="HGL53" s="6"/>
      <c r="HGN53" s="6"/>
      <c r="HGP53" s="6"/>
      <c r="HGR53" s="6"/>
      <c r="HGT53" s="6"/>
      <c r="HGV53" s="6"/>
      <c r="HGX53" s="6"/>
      <c r="HGZ53" s="6"/>
      <c r="HHB53" s="6"/>
      <c r="HHD53" s="6"/>
      <c r="HHF53" s="6"/>
      <c r="HHH53" s="6"/>
      <c r="HHJ53" s="6"/>
      <c r="HHL53" s="6"/>
      <c r="HHN53" s="6"/>
      <c r="HHP53" s="6"/>
      <c r="HHR53" s="6"/>
      <c r="HHT53" s="6"/>
      <c r="HHV53" s="6"/>
      <c r="HHX53" s="6"/>
      <c r="HHZ53" s="6"/>
      <c r="HIB53" s="6"/>
      <c r="HID53" s="6"/>
      <c r="HIF53" s="6"/>
      <c r="HIH53" s="6"/>
      <c r="HIJ53" s="6"/>
      <c r="HIL53" s="6"/>
      <c r="HIN53" s="6"/>
      <c r="HIP53" s="6"/>
      <c r="HIR53" s="6"/>
      <c r="HIT53" s="6"/>
      <c r="HIV53" s="6"/>
      <c r="HIX53" s="6"/>
      <c r="HIZ53" s="6"/>
      <c r="HJB53" s="6"/>
      <c r="HJD53" s="6"/>
      <c r="HJF53" s="6"/>
      <c r="HJH53" s="6"/>
      <c r="HJJ53" s="6"/>
      <c r="HJL53" s="6"/>
      <c r="HJN53" s="6"/>
      <c r="HJP53" s="6"/>
      <c r="HJR53" s="6"/>
      <c r="HJT53" s="6"/>
      <c r="HJV53" s="6"/>
      <c r="HJX53" s="6"/>
      <c r="HJZ53" s="6"/>
      <c r="HKB53" s="6"/>
      <c r="HKD53" s="6"/>
      <c r="HKF53" s="6"/>
      <c r="HKH53" s="6"/>
      <c r="HKJ53" s="6"/>
      <c r="HKL53" s="6"/>
      <c r="HKN53" s="6"/>
      <c r="HKP53" s="6"/>
      <c r="HKR53" s="6"/>
      <c r="HKT53" s="6"/>
      <c r="HKV53" s="6"/>
      <c r="HKX53" s="6"/>
      <c r="HKZ53" s="6"/>
      <c r="HLB53" s="6"/>
      <c r="HLD53" s="6"/>
      <c r="HLF53" s="6"/>
      <c r="HLH53" s="6"/>
      <c r="HLJ53" s="6"/>
      <c r="HLL53" s="6"/>
      <c r="HLN53" s="6"/>
      <c r="HLP53" s="6"/>
      <c r="HLR53" s="6"/>
      <c r="HLT53" s="6"/>
      <c r="HLV53" s="6"/>
      <c r="HLX53" s="6"/>
      <c r="HLZ53" s="6"/>
      <c r="HMB53" s="6"/>
      <c r="HMD53" s="6"/>
      <c r="HMF53" s="6"/>
      <c r="HMH53" s="6"/>
      <c r="HMJ53" s="6"/>
      <c r="HML53" s="6"/>
      <c r="HMN53" s="6"/>
      <c r="HMP53" s="6"/>
      <c r="HMR53" s="6"/>
      <c r="HMT53" s="6"/>
      <c r="HMV53" s="6"/>
      <c r="HMX53" s="6"/>
      <c r="HMZ53" s="6"/>
      <c r="HNB53" s="6"/>
      <c r="HND53" s="6"/>
      <c r="HNF53" s="6"/>
      <c r="HNH53" s="6"/>
      <c r="HNJ53" s="6"/>
      <c r="HNL53" s="6"/>
      <c r="HNN53" s="6"/>
      <c r="HNP53" s="6"/>
      <c r="HNR53" s="6"/>
      <c r="HNT53" s="6"/>
      <c r="HNV53" s="6"/>
      <c r="HNX53" s="6"/>
      <c r="HNZ53" s="6"/>
      <c r="HOB53" s="6"/>
      <c r="HOD53" s="6"/>
      <c r="HOF53" s="6"/>
      <c r="HOH53" s="6"/>
      <c r="HOJ53" s="6"/>
      <c r="HOL53" s="6"/>
      <c r="HON53" s="6"/>
      <c r="HOP53" s="6"/>
      <c r="HOR53" s="6"/>
      <c r="HOT53" s="6"/>
      <c r="HOV53" s="6"/>
      <c r="HOX53" s="6"/>
      <c r="HOZ53" s="6"/>
      <c r="HPB53" s="6"/>
      <c r="HPD53" s="6"/>
      <c r="HPF53" s="6"/>
      <c r="HPH53" s="6"/>
      <c r="HPJ53" s="6"/>
      <c r="HPL53" s="6"/>
      <c r="HPN53" s="6"/>
      <c r="HPP53" s="6"/>
      <c r="HPR53" s="6"/>
      <c r="HPT53" s="6"/>
      <c r="HPV53" s="6"/>
      <c r="HPX53" s="6"/>
      <c r="HPZ53" s="6"/>
      <c r="HQB53" s="6"/>
      <c r="HQD53" s="6"/>
      <c r="HQF53" s="6"/>
      <c r="HQH53" s="6"/>
      <c r="HQJ53" s="6"/>
      <c r="HQL53" s="6"/>
      <c r="HQN53" s="6"/>
      <c r="HQP53" s="6"/>
      <c r="HQR53" s="6"/>
      <c r="HQT53" s="6"/>
      <c r="HQV53" s="6"/>
      <c r="HQX53" s="6"/>
      <c r="HQZ53" s="6"/>
      <c r="HRB53" s="6"/>
      <c r="HRD53" s="6"/>
      <c r="HRF53" s="6"/>
      <c r="HRH53" s="6"/>
      <c r="HRJ53" s="6"/>
      <c r="HRL53" s="6"/>
      <c r="HRN53" s="6"/>
      <c r="HRP53" s="6"/>
      <c r="HRR53" s="6"/>
      <c r="HRT53" s="6"/>
      <c r="HRV53" s="6"/>
      <c r="HRX53" s="6"/>
      <c r="HRZ53" s="6"/>
      <c r="HSB53" s="6"/>
      <c r="HSD53" s="6"/>
      <c r="HSF53" s="6"/>
      <c r="HSH53" s="6"/>
      <c r="HSJ53" s="6"/>
      <c r="HSL53" s="6"/>
      <c r="HSN53" s="6"/>
      <c r="HSP53" s="6"/>
      <c r="HSR53" s="6"/>
      <c r="HST53" s="6"/>
      <c r="HSV53" s="6"/>
      <c r="HSX53" s="6"/>
      <c r="HSZ53" s="6"/>
      <c r="HTB53" s="6"/>
      <c r="HTD53" s="6"/>
      <c r="HTF53" s="6"/>
      <c r="HTH53" s="6"/>
      <c r="HTJ53" s="6"/>
      <c r="HTL53" s="6"/>
      <c r="HTN53" s="6"/>
      <c r="HTP53" s="6"/>
      <c r="HTR53" s="6"/>
      <c r="HTT53" s="6"/>
      <c r="HTV53" s="6"/>
      <c r="HTX53" s="6"/>
      <c r="HTZ53" s="6"/>
      <c r="HUB53" s="6"/>
      <c r="HUD53" s="6"/>
      <c r="HUF53" s="6"/>
      <c r="HUH53" s="6"/>
      <c r="HUJ53" s="6"/>
      <c r="HUL53" s="6"/>
      <c r="HUN53" s="6"/>
      <c r="HUP53" s="6"/>
      <c r="HUR53" s="6"/>
      <c r="HUT53" s="6"/>
      <c r="HUV53" s="6"/>
      <c r="HUX53" s="6"/>
      <c r="HUZ53" s="6"/>
      <c r="HVB53" s="6"/>
      <c r="HVD53" s="6"/>
      <c r="HVF53" s="6"/>
      <c r="HVH53" s="6"/>
      <c r="HVJ53" s="6"/>
      <c r="HVL53" s="6"/>
      <c r="HVN53" s="6"/>
      <c r="HVP53" s="6"/>
      <c r="HVR53" s="6"/>
      <c r="HVT53" s="6"/>
      <c r="HVV53" s="6"/>
      <c r="HVX53" s="6"/>
      <c r="HVZ53" s="6"/>
      <c r="HWB53" s="6"/>
      <c r="HWD53" s="6"/>
      <c r="HWF53" s="6"/>
      <c r="HWH53" s="6"/>
      <c r="HWJ53" s="6"/>
      <c r="HWL53" s="6"/>
      <c r="HWN53" s="6"/>
      <c r="HWP53" s="6"/>
      <c r="HWR53" s="6"/>
      <c r="HWT53" s="6"/>
      <c r="HWV53" s="6"/>
      <c r="HWX53" s="6"/>
      <c r="HWZ53" s="6"/>
      <c r="HXB53" s="6"/>
      <c r="HXD53" s="6"/>
      <c r="HXF53" s="6"/>
      <c r="HXH53" s="6"/>
      <c r="HXJ53" s="6"/>
      <c r="HXL53" s="6"/>
      <c r="HXN53" s="6"/>
      <c r="HXP53" s="6"/>
      <c r="HXR53" s="6"/>
      <c r="HXT53" s="6"/>
      <c r="HXV53" s="6"/>
      <c r="HXX53" s="6"/>
      <c r="HXZ53" s="6"/>
      <c r="HYB53" s="6"/>
      <c r="HYD53" s="6"/>
      <c r="HYF53" s="6"/>
      <c r="HYH53" s="6"/>
      <c r="HYJ53" s="6"/>
      <c r="HYL53" s="6"/>
      <c r="HYN53" s="6"/>
      <c r="HYP53" s="6"/>
      <c r="HYR53" s="6"/>
      <c r="HYT53" s="6"/>
      <c r="HYV53" s="6"/>
      <c r="HYX53" s="6"/>
      <c r="HYZ53" s="6"/>
      <c r="HZB53" s="6"/>
      <c r="HZD53" s="6"/>
      <c r="HZF53" s="6"/>
      <c r="HZH53" s="6"/>
      <c r="HZJ53" s="6"/>
      <c r="HZL53" s="6"/>
      <c r="HZN53" s="6"/>
      <c r="HZP53" s="6"/>
      <c r="HZR53" s="6"/>
      <c r="HZT53" s="6"/>
      <c r="HZV53" s="6"/>
      <c r="HZX53" s="6"/>
      <c r="HZZ53" s="6"/>
      <c r="IAB53" s="6"/>
      <c r="IAD53" s="6"/>
      <c r="IAF53" s="6"/>
      <c r="IAH53" s="6"/>
      <c r="IAJ53" s="6"/>
      <c r="IAL53" s="6"/>
      <c r="IAN53" s="6"/>
      <c r="IAP53" s="6"/>
      <c r="IAR53" s="6"/>
      <c r="IAT53" s="6"/>
      <c r="IAV53" s="6"/>
      <c r="IAX53" s="6"/>
      <c r="IAZ53" s="6"/>
      <c r="IBB53" s="6"/>
      <c r="IBD53" s="6"/>
      <c r="IBF53" s="6"/>
      <c r="IBH53" s="6"/>
      <c r="IBJ53" s="6"/>
      <c r="IBL53" s="6"/>
      <c r="IBN53" s="6"/>
      <c r="IBP53" s="6"/>
      <c r="IBR53" s="6"/>
      <c r="IBT53" s="6"/>
      <c r="IBV53" s="6"/>
      <c r="IBX53" s="6"/>
      <c r="IBZ53" s="6"/>
      <c r="ICB53" s="6"/>
      <c r="ICD53" s="6"/>
      <c r="ICF53" s="6"/>
      <c r="ICH53" s="6"/>
      <c r="ICJ53" s="6"/>
      <c r="ICL53" s="6"/>
      <c r="ICN53" s="6"/>
      <c r="ICP53" s="6"/>
      <c r="ICR53" s="6"/>
      <c r="ICT53" s="6"/>
      <c r="ICV53" s="6"/>
      <c r="ICX53" s="6"/>
      <c r="ICZ53" s="6"/>
      <c r="IDB53" s="6"/>
      <c r="IDD53" s="6"/>
      <c r="IDF53" s="6"/>
      <c r="IDH53" s="6"/>
      <c r="IDJ53" s="6"/>
      <c r="IDL53" s="6"/>
      <c r="IDN53" s="6"/>
      <c r="IDP53" s="6"/>
      <c r="IDR53" s="6"/>
      <c r="IDT53" s="6"/>
      <c r="IDV53" s="6"/>
      <c r="IDX53" s="6"/>
      <c r="IDZ53" s="6"/>
      <c r="IEB53" s="6"/>
      <c r="IED53" s="6"/>
      <c r="IEF53" s="6"/>
      <c r="IEH53" s="6"/>
      <c r="IEJ53" s="6"/>
      <c r="IEL53" s="6"/>
      <c r="IEN53" s="6"/>
      <c r="IEP53" s="6"/>
      <c r="IER53" s="6"/>
      <c r="IET53" s="6"/>
      <c r="IEV53" s="6"/>
      <c r="IEX53" s="6"/>
      <c r="IEZ53" s="6"/>
      <c r="IFB53" s="6"/>
      <c r="IFD53" s="6"/>
      <c r="IFF53" s="6"/>
      <c r="IFH53" s="6"/>
      <c r="IFJ53" s="6"/>
      <c r="IFL53" s="6"/>
      <c r="IFN53" s="6"/>
      <c r="IFP53" s="6"/>
      <c r="IFR53" s="6"/>
      <c r="IFT53" s="6"/>
      <c r="IFV53" s="6"/>
      <c r="IFX53" s="6"/>
      <c r="IFZ53" s="6"/>
      <c r="IGB53" s="6"/>
      <c r="IGD53" s="6"/>
      <c r="IGF53" s="6"/>
      <c r="IGH53" s="6"/>
      <c r="IGJ53" s="6"/>
      <c r="IGL53" s="6"/>
      <c r="IGN53" s="6"/>
      <c r="IGP53" s="6"/>
      <c r="IGR53" s="6"/>
      <c r="IGT53" s="6"/>
      <c r="IGV53" s="6"/>
      <c r="IGX53" s="6"/>
      <c r="IGZ53" s="6"/>
      <c r="IHB53" s="6"/>
      <c r="IHD53" s="6"/>
      <c r="IHF53" s="6"/>
      <c r="IHH53" s="6"/>
      <c r="IHJ53" s="6"/>
      <c r="IHL53" s="6"/>
      <c r="IHN53" s="6"/>
      <c r="IHP53" s="6"/>
      <c r="IHR53" s="6"/>
      <c r="IHT53" s="6"/>
      <c r="IHV53" s="6"/>
      <c r="IHX53" s="6"/>
      <c r="IHZ53" s="6"/>
      <c r="IIB53" s="6"/>
      <c r="IID53" s="6"/>
      <c r="IIF53" s="6"/>
      <c r="IIH53" s="6"/>
      <c r="IIJ53" s="6"/>
      <c r="IIL53" s="6"/>
      <c r="IIN53" s="6"/>
      <c r="IIP53" s="6"/>
      <c r="IIR53" s="6"/>
      <c r="IIT53" s="6"/>
      <c r="IIV53" s="6"/>
      <c r="IIX53" s="6"/>
      <c r="IIZ53" s="6"/>
      <c r="IJB53" s="6"/>
      <c r="IJD53" s="6"/>
      <c r="IJF53" s="6"/>
      <c r="IJH53" s="6"/>
      <c r="IJJ53" s="6"/>
      <c r="IJL53" s="6"/>
      <c r="IJN53" s="6"/>
      <c r="IJP53" s="6"/>
      <c r="IJR53" s="6"/>
      <c r="IJT53" s="6"/>
      <c r="IJV53" s="6"/>
      <c r="IJX53" s="6"/>
      <c r="IJZ53" s="6"/>
      <c r="IKB53" s="6"/>
      <c r="IKD53" s="6"/>
      <c r="IKF53" s="6"/>
      <c r="IKH53" s="6"/>
      <c r="IKJ53" s="6"/>
      <c r="IKL53" s="6"/>
      <c r="IKN53" s="6"/>
      <c r="IKP53" s="6"/>
      <c r="IKR53" s="6"/>
      <c r="IKT53" s="6"/>
      <c r="IKV53" s="6"/>
      <c r="IKX53" s="6"/>
      <c r="IKZ53" s="6"/>
      <c r="ILB53" s="6"/>
      <c r="ILD53" s="6"/>
      <c r="ILF53" s="6"/>
      <c r="ILH53" s="6"/>
      <c r="ILJ53" s="6"/>
      <c r="ILL53" s="6"/>
      <c r="ILN53" s="6"/>
      <c r="ILP53" s="6"/>
      <c r="ILR53" s="6"/>
      <c r="ILT53" s="6"/>
      <c r="ILV53" s="6"/>
      <c r="ILX53" s="6"/>
      <c r="ILZ53" s="6"/>
      <c r="IMB53" s="6"/>
      <c r="IMD53" s="6"/>
      <c r="IMF53" s="6"/>
      <c r="IMH53" s="6"/>
      <c r="IMJ53" s="6"/>
      <c r="IML53" s="6"/>
      <c r="IMN53" s="6"/>
      <c r="IMP53" s="6"/>
      <c r="IMR53" s="6"/>
      <c r="IMT53" s="6"/>
      <c r="IMV53" s="6"/>
      <c r="IMX53" s="6"/>
      <c r="IMZ53" s="6"/>
      <c r="INB53" s="6"/>
      <c r="IND53" s="6"/>
      <c r="INF53" s="6"/>
      <c r="INH53" s="6"/>
      <c r="INJ53" s="6"/>
      <c r="INL53" s="6"/>
      <c r="INN53" s="6"/>
      <c r="INP53" s="6"/>
      <c r="INR53" s="6"/>
      <c r="INT53" s="6"/>
      <c r="INV53" s="6"/>
      <c r="INX53" s="6"/>
      <c r="INZ53" s="6"/>
      <c r="IOB53" s="6"/>
      <c r="IOD53" s="6"/>
      <c r="IOF53" s="6"/>
      <c r="IOH53" s="6"/>
      <c r="IOJ53" s="6"/>
      <c r="IOL53" s="6"/>
      <c r="ION53" s="6"/>
      <c r="IOP53" s="6"/>
      <c r="IOR53" s="6"/>
      <c r="IOT53" s="6"/>
      <c r="IOV53" s="6"/>
      <c r="IOX53" s="6"/>
      <c r="IOZ53" s="6"/>
      <c r="IPB53" s="6"/>
      <c r="IPD53" s="6"/>
      <c r="IPF53" s="6"/>
      <c r="IPH53" s="6"/>
      <c r="IPJ53" s="6"/>
      <c r="IPL53" s="6"/>
      <c r="IPN53" s="6"/>
      <c r="IPP53" s="6"/>
      <c r="IPR53" s="6"/>
      <c r="IPT53" s="6"/>
      <c r="IPV53" s="6"/>
      <c r="IPX53" s="6"/>
      <c r="IPZ53" s="6"/>
      <c r="IQB53" s="6"/>
      <c r="IQD53" s="6"/>
      <c r="IQF53" s="6"/>
      <c r="IQH53" s="6"/>
      <c r="IQJ53" s="6"/>
      <c r="IQL53" s="6"/>
      <c r="IQN53" s="6"/>
      <c r="IQP53" s="6"/>
      <c r="IQR53" s="6"/>
      <c r="IQT53" s="6"/>
      <c r="IQV53" s="6"/>
      <c r="IQX53" s="6"/>
      <c r="IQZ53" s="6"/>
      <c r="IRB53" s="6"/>
      <c r="IRD53" s="6"/>
      <c r="IRF53" s="6"/>
      <c r="IRH53" s="6"/>
      <c r="IRJ53" s="6"/>
      <c r="IRL53" s="6"/>
      <c r="IRN53" s="6"/>
      <c r="IRP53" s="6"/>
      <c r="IRR53" s="6"/>
      <c r="IRT53" s="6"/>
      <c r="IRV53" s="6"/>
      <c r="IRX53" s="6"/>
      <c r="IRZ53" s="6"/>
      <c r="ISB53" s="6"/>
      <c r="ISD53" s="6"/>
      <c r="ISF53" s="6"/>
      <c r="ISH53" s="6"/>
      <c r="ISJ53" s="6"/>
      <c r="ISL53" s="6"/>
      <c r="ISN53" s="6"/>
      <c r="ISP53" s="6"/>
      <c r="ISR53" s="6"/>
      <c r="IST53" s="6"/>
      <c r="ISV53" s="6"/>
      <c r="ISX53" s="6"/>
      <c r="ISZ53" s="6"/>
      <c r="ITB53" s="6"/>
      <c r="ITD53" s="6"/>
      <c r="ITF53" s="6"/>
      <c r="ITH53" s="6"/>
      <c r="ITJ53" s="6"/>
      <c r="ITL53" s="6"/>
      <c r="ITN53" s="6"/>
      <c r="ITP53" s="6"/>
      <c r="ITR53" s="6"/>
      <c r="ITT53" s="6"/>
      <c r="ITV53" s="6"/>
      <c r="ITX53" s="6"/>
      <c r="ITZ53" s="6"/>
      <c r="IUB53" s="6"/>
      <c r="IUD53" s="6"/>
      <c r="IUF53" s="6"/>
      <c r="IUH53" s="6"/>
      <c r="IUJ53" s="6"/>
      <c r="IUL53" s="6"/>
      <c r="IUN53" s="6"/>
      <c r="IUP53" s="6"/>
      <c r="IUR53" s="6"/>
      <c r="IUT53" s="6"/>
      <c r="IUV53" s="6"/>
      <c r="IUX53" s="6"/>
      <c r="IUZ53" s="6"/>
      <c r="IVB53" s="6"/>
      <c r="IVD53" s="6"/>
      <c r="IVF53" s="6"/>
      <c r="IVH53" s="6"/>
      <c r="IVJ53" s="6"/>
      <c r="IVL53" s="6"/>
      <c r="IVN53" s="6"/>
      <c r="IVP53" s="6"/>
      <c r="IVR53" s="6"/>
      <c r="IVT53" s="6"/>
      <c r="IVV53" s="6"/>
      <c r="IVX53" s="6"/>
      <c r="IVZ53" s="6"/>
      <c r="IWB53" s="6"/>
      <c r="IWD53" s="6"/>
      <c r="IWF53" s="6"/>
      <c r="IWH53" s="6"/>
      <c r="IWJ53" s="6"/>
      <c r="IWL53" s="6"/>
      <c r="IWN53" s="6"/>
      <c r="IWP53" s="6"/>
      <c r="IWR53" s="6"/>
      <c r="IWT53" s="6"/>
      <c r="IWV53" s="6"/>
      <c r="IWX53" s="6"/>
      <c r="IWZ53" s="6"/>
      <c r="IXB53" s="6"/>
      <c r="IXD53" s="6"/>
      <c r="IXF53" s="6"/>
      <c r="IXH53" s="6"/>
      <c r="IXJ53" s="6"/>
      <c r="IXL53" s="6"/>
      <c r="IXN53" s="6"/>
      <c r="IXP53" s="6"/>
      <c r="IXR53" s="6"/>
      <c r="IXT53" s="6"/>
      <c r="IXV53" s="6"/>
      <c r="IXX53" s="6"/>
      <c r="IXZ53" s="6"/>
      <c r="IYB53" s="6"/>
      <c r="IYD53" s="6"/>
      <c r="IYF53" s="6"/>
      <c r="IYH53" s="6"/>
      <c r="IYJ53" s="6"/>
      <c r="IYL53" s="6"/>
      <c r="IYN53" s="6"/>
      <c r="IYP53" s="6"/>
      <c r="IYR53" s="6"/>
      <c r="IYT53" s="6"/>
      <c r="IYV53" s="6"/>
      <c r="IYX53" s="6"/>
      <c r="IYZ53" s="6"/>
      <c r="IZB53" s="6"/>
      <c r="IZD53" s="6"/>
      <c r="IZF53" s="6"/>
      <c r="IZH53" s="6"/>
      <c r="IZJ53" s="6"/>
      <c r="IZL53" s="6"/>
      <c r="IZN53" s="6"/>
      <c r="IZP53" s="6"/>
      <c r="IZR53" s="6"/>
      <c r="IZT53" s="6"/>
      <c r="IZV53" s="6"/>
      <c r="IZX53" s="6"/>
      <c r="IZZ53" s="6"/>
      <c r="JAB53" s="6"/>
      <c r="JAD53" s="6"/>
      <c r="JAF53" s="6"/>
      <c r="JAH53" s="6"/>
      <c r="JAJ53" s="6"/>
      <c r="JAL53" s="6"/>
      <c r="JAN53" s="6"/>
      <c r="JAP53" s="6"/>
      <c r="JAR53" s="6"/>
      <c r="JAT53" s="6"/>
      <c r="JAV53" s="6"/>
      <c r="JAX53" s="6"/>
      <c r="JAZ53" s="6"/>
      <c r="JBB53" s="6"/>
      <c r="JBD53" s="6"/>
      <c r="JBF53" s="6"/>
      <c r="JBH53" s="6"/>
      <c r="JBJ53" s="6"/>
      <c r="JBL53" s="6"/>
      <c r="JBN53" s="6"/>
      <c r="JBP53" s="6"/>
      <c r="JBR53" s="6"/>
      <c r="JBT53" s="6"/>
      <c r="JBV53" s="6"/>
      <c r="JBX53" s="6"/>
      <c r="JBZ53" s="6"/>
      <c r="JCB53" s="6"/>
      <c r="JCD53" s="6"/>
      <c r="JCF53" s="6"/>
      <c r="JCH53" s="6"/>
      <c r="JCJ53" s="6"/>
      <c r="JCL53" s="6"/>
      <c r="JCN53" s="6"/>
      <c r="JCP53" s="6"/>
      <c r="JCR53" s="6"/>
      <c r="JCT53" s="6"/>
      <c r="JCV53" s="6"/>
      <c r="JCX53" s="6"/>
      <c r="JCZ53" s="6"/>
      <c r="JDB53" s="6"/>
      <c r="JDD53" s="6"/>
      <c r="JDF53" s="6"/>
      <c r="JDH53" s="6"/>
      <c r="JDJ53" s="6"/>
      <c r="JDL53" s="6"/>
      <c r="JDN53" s="6"/>
      <c r="JDP53" s="6"/>
      <c r="JDR53" s="6"/>
      <c r="JDT53" s="6"/>
      <c r="JDV53" s="6"/>
      <c r="JDX53" s="6"/>
      <c r="JDZ53" s="6"/>
      <c r="JEB53" s="6"/>
      <c r="JED53" s="6"/>
      <c r="JEF53" s="6"/>
      <c r="JEH53" s="6"/>
      <c r="JEJ53" s="6"/>
      <c r="JEL53" s="6"/>
      <c r="JEN53" s="6"/>
      <c r="JEP53" s="6"/>
      <c r="JER53" s="6"/>
      <c r="JET53" s="6"/>
      <c r="JEV53" s="6"/>
      <c r="JEX53" s="6"/>
      <c r="JEZ53" s="6"/>
      <c r="JFB53" s="6"/>
      <c r="JFD53" s="6"/>
      <c r="JFF53" s="6"/>
      <c r="JFH53" s="6"/>
      <c r="JFJ53" s="6"/>
      <c r="JFL53" s="6"/>
      <c r="JFN53" s="6"/>
      <c r="JFP53" s="6"/>
      <c r="JFR53" s="6"/>
      <c r="JFT53" s="6"/>
      <c r="JFV53" s="6"/>
      <c r="JFX53" s="6"/>
      <c r="JFZ53" s="6"/>
      <c r="JGB53" s="6"/>
      <c r="JGD53" s="6"/>
      <c r="JGF53" s="6"/>
      <c r="JGH53" s="6"/>
      <c r="JGJ53" s="6"/>
      <c r="JGL53" s="6"/>
      <c r="JGN53" s="6"/>
      <c r="JGP53" s="6"/>
      <c r="JGR53" s="6"/>
      <c r="JGT53" s="6"/>
      <c r="JGV53" s="6"/>
      <c r="JGX53" s="6"/>
      <c r="JGZ53" s="6"/>
      <c r="JHB53" s="6"/>
      <c r="JHD53" s="6"/>
      <c r="JHF53" s="6"/>
      <c r="JHH53" s="6"/>
      <c r="JHJ53" s="6"/>
      <c r="JHL53" s="6"/>
      <c r="JHN53" s="6"/>
      <c r="JHP53" s="6"/>
      <c r="JHR53" s="6"/>
      <c r="JHT53" s="6"/>
      <c r="JHV53" s="6"/>
      <c r="JHX53" s="6"/>
      <c r="JHZ53" s="6"/>
      <c r="JIB53" s="6"/>
      <c r="JID53" s="6"/>
      <c r="JIF53" s="6"/>
      <c r="JIH53" s="6"/>
      <c r="JIJ53" s="6"/>
      <c r="JIL53" s="6"/>
      <c r="JIN53" s="6"/>
      <c r="JIP53" s="6"/>
      <c r="JIR53" s="6"/>
      <c r="JIT53" s="6"/>
      <c r="JIV53" s="6"/>
      <c r="JIX53" s="6"/>
      <c r="JIZ53" s="6"/>
      <c r="JJB53" s="6"/>
      <c r="JJD53" s="6"/>
      <c r="JJF53" s="6"/>
      <c r="JJH53" s="6"/>
      <c r="JJJ53" s="6"/>
      <c r="JJL53" s="6"/>
      <c r="JJN53" s="6"/>
      <c r="JJP53" s="6"/>
      <c r="JJR53" s="6"/>
      <c r="JJT53" s="6"/>
      <c r="JJV53" s="6"/>
      <c r="JJX53" s="6"/>
      <c r="JJZ53" s="6"/>
      <c r="JKB53" s="6"/>
      <c r="JKD53" s="6"/>
      <c r="JKF53" s="6"/>
      <c r="JKH53" s="6"/>
      <c r="JKJ53" s="6"/>
      <c r="JKL53" s="6"/>
      <c r="JKN53" s="6"/>
      <c r="JKP53" s="6"/>
      <c r="JKR53" s="6"/>
      <c r="JKT53" s="6"/>
      <c r="JKV53" s="6"/>
      <c r="JKX53" s="6"/>
      <c r="JKZ53" s="6"/>
      <c r="JLB53" s="6"/>
      <c r="JLD53" s="6"/>
      <c r="JLF53" s="6"/>
      <c r="JLH53" s="6"/>
      <c r="JLJ53" s="6"/>
      <c r="JLL53" s="6"/>
      <c r="JLN53" s="6"/>
      <c r="JLP53" s="6"/>
      <c r="JLR53" s="6"/>
      <c r="JLT53" s="6"/>
      <c r="JLV53" s="6"/>
      <c r="JLX53" s="6"/>
      <c r="JLZ53" s="6"/>
      <c r="JMB53" s="6"/>
      <c r="JMD53" s="6"/>
      <c r="JMF53" s="6"/>
      <c r="JMH53" s="6"/>
      <c r="JMJ53" s="6"/>
      <c r="JML53" s="6"/>
      <c r="JMN53" s="6"/>
      <c r="JMP53" s="6"/>
      <c r="JMR53" s="6"/>
      <c r="JMT53" s="6"/>
      <c r="JMV53" s="6"/>
      <c r="JMX53" s="6"/>
      <c r="JMZ53" s="6"/>
      <c r="JNB53" s="6"/>
      <c r="JND53" s="6"/>
      <c r="JNF53" s="6"/>
      <c r="JNH53" s="6"/>
      <c r="JNJ53" s="6"/>
      <c r="JNL53" s="6"/>
      <c r="JNN53" s="6"/>
      <c r="JNP53" s="6"/>
      <c r="JNR53" s="6"/>
      <c r="JNT53" s="6"/>
      <c r="JNV53" s="6"/>
      <c r="JNX53" s="6"/>
      <c r="JNZ53" s="6"/>
      <c r="JOB53" s="6"/>
      <c r="JOD53" s="6"/>
      <c r="JOF53" s="6"/>
      <c r="JOH53" s="6"/>
      <c r="JOJ53" s="6"/>
      <c r="JOL53" s="6"/>
      <c r="JON53" s="6"/>
      <c r="JOP53" s="6"/>
      <c r="JOR53" s="6"/>
      <c r="JOT53" s="6"/>
      <c r="JOV53" s="6"/>
      <c r="JOX53" s="6"/>
      <c r="JOZ53" s="6"/>
      <c r="JPB53" s="6"/>
      <c r="JPD53" s="6"/>
      <c r="JPF53" s="6"/>
      <c r="JPH53" s="6"/>
      <c r="JPJ53" s="6"/>
      <c r="JPL53" s="6"/>
      <c r="JPN53" s="6"/>
      <c r="JPP53" s="6"/>
      <c r="JPR53" s="6"/>
      <c r="JPT53" s="6"/>
      <c r="JPV53" s="6"/>
      <c r="JPX53" s="6"/>
      <c r="JPZ53" s="6"/>
      <c r="JQB53" s="6"/>
      <c r="JQD53" s="6"/>
      <c r="JQF53" s="6"/>
      <c r="JQH53" s="6"/>
      <c r="JQJ53" s="6"/>
      <c r="JQL53" s="6"/>
      <c r="JQN53" s="6"/>
      <c r="JQP53" s="6"/>
      <c r="JQR53" s="6"/>
      <c r="JQT53" s="6"/>
      <c r="JQV53" s="6"/>
      <c r="JQX53" s="6"/>
      <c r="JQZ53" s="6"/>
      <c r="JRB53" s="6"/>
      <c r="JRD53" s="6"/>
      <c r="JRF53" s="6"/>
      <c r="JRH53" s="6"/>
      <c r="JRJ53" s="6"/>
      <c r="JRL53" s="6"/>
      <c r="JRN53" s="6"/>
      <c r="JRP53" s="6"/>
      <c r="JRR53" s="6"/>
      <c r="JRT53" s="6"/>
      <c r="JRV53" s="6"/>
      <c r="JRX53" s="6"/>
      <c r="JRZ53" s="6"/>
      <c r="JSB53" s="6"/>
      <c r="JSD53" s="6"/>
      <c r="JSF53" s="6"/>
      <c r="JSH53" s="6"/>
      <c r="JSJ53" s="6"/>
      <c r="JSL53" s="6"/>
      <c r="JSN53" s="6"/>
      <c r="JSP53" s="6"/>
      <c r="JSR53" s="6"/>
      <c r="JST53" s="6"/>
      <c r="JSV53" s="6"/>
      <c r="JSX53" s="6"/>
      <c r="JSZ53" s="6"/>
      <c r="JTB53" s="6"/>
      <c r="JTD53" s="6"/>
      <c r="JTF53" s="6"/>
      <c r="JTH53" s="6"/>
      <c r="JTJ53" s="6"/>
      <c r="JTL53" s="6"/>
      <c r="JTN53" s="6"/>
      <c r="JTP53" s="6"/>
      <c r="JTR53" s="6"/>
      <c r="JTT53" s="6"/>
      <c r="JTV53" s="6"/>
      <c r="JTX53" s="6"/>
      <c r="JTZ53" s="6"/>
      <c r="JUB53" s="6"/>
      <c r="JUD53" s="6"/>
      <c r="JUF53" s="6"/>
      <c r="JUH53" s="6"/>
      <c r="JUJ53" s="6"/>
      <c r="JUL53" s="6"/>
      <c r="JUN53" s="6"/>
      <c r="JUP53" s="6"/>
      <c r="JUR53" s="6"/>
      <c r="JUT53" s="6"/>
      <c r="JUV53" s="6"/>
      <c r="JUX53" s="6"/>
      <c r="JUZ53" s="6"/>
      <c r="JVB53" s="6"/>
      <c r="JVD53" s="6"/>
      <c r="JVF53" s="6"/>
      <c r="JVH53" s="6"/>
      <c r="JVJ53" s="6"/>
      <c r="JVL53" s="6"/>
      <c r="JVN53" s="6"/>
      <c r="JVP53" s="6"/>
      <c r="JVR53" s="6"/>
      <c r="JVT53" s="6"/>
      <c r="JVV53" s="6"/>
      <c r="JVX53" s="6"/>
      <c r="JVZ53" s="6"/>
      <c r="JWB53" s="6"/>
      <c r="JWD53" s="6"/>
      <c r="JWF53" s="6"/>
      <c r="JWH53" s="6"/>
      <c r="JWJ53" s="6"/>
      <c r="JWL53" s="6"/>
      <c r="JWN53" s="6"/>
      <c r="JWP53" s="6"/>
      <c r="JWR53" s="6"/>
      <c r="JWT53" s="6"/>
      <c r="JWV53" s="6"/>
      <c r="JWX53" s="6"/>
      <c r="JWZ53" s="6"/>
      <c r="JXB53" s="6"/>
      <c r="JXD53" s="6"/>
      <c r="JXF53" s="6"/>
      <c r="JXH53" s="6"/>
      <c r="JXJ53" s="6"/>
      <c r="JXL53" s="6"/>
      <c r="JXN53" s="6"/>
      <c r="JXP53" s="6"/>
      <c r="JXR53" s="6"/>
      <c r="JXT53" s="6"/>
      <c r="JXV53" s="6"/>
      <c r="JXX53" s="6"/>
      <c r="JXZ53" s="6"/>
      <c r="JYB53" s="6"/>
      <c r="JYD53" s="6"/>
      <c r="JYF53" s="6"/>
      <c r="JYH53" s="6"/>
      <c r="JYJ53" s="6"/>
      <c r="JYL53" s="6"/>
      <c r="JYN53" s="6"/>
      <c r="JYP53" s="6"/>
      <c r="JYR53" s="6"/>
      <c r="JYT53" s="6"/>
      <c r="JYV53" s="6"/>
      <c r="JYX53" s="6"/>
      <c r="JYZ53" s="6"/>
      <c r="JZB53" s="6"/>
      <c r="JZD53" s="6"/>
      <c r="JZF53" s="6"/>
      <c r="JZH53" s="6"/>
      <c r="JZJ53" s="6"/>
      <c r="JZL53" s="6"/>
      <c r="JZN53" s="6"/>
      <c r="JZP53" s="6"/>
      <c r="JZR53" s="6"/>
      <c r="JZT53" s="6"/>
      <c r="JZV53" s="6"/>
      <c r="JZX53" s="6"/>
      <c r="JZZ53" s="6"/>
      <c r="KAB53" s="6"/>
      <c r="KAD53" s="6"/>
      <c r="KAF53" s="6"/>
      <c r="KAH53" s="6"/>
      <c r="KAJ53" s="6"/>
      <c r="KAL53" s="6"/>
      <c r="KAN53" s="6"/>
      <c r="KAP53" s="6"/>
      <c r="KAR53" s="6"/>
      <c r="KAT53" s="6"/>
      <c r="KAV53" s="6"/>
      <c r="KAX53" s="6"/>
      <c r="KAZ53" s="6"/>
      <c r="KBB53" s="6"/>
      <c r="KBD53" s="6"/>
      <c r="KBF53" s="6"/>
      <c r="KBH53" s="6"/>
      <c r="KBJ53" s="6"/>
      <c r="KBL53" s="6"/>
      <c r="KBN53" s="6"/>
      <c r="KBP53" s="6"/>
      <c r="KBR53" s="6"/>
      <c r="KBT53" s="6"/>
      <c r="KBV53" s="6"/>
      <c r="KBX53" s="6"/>
      <c r="KBZ53" s="6"/>
      <c r="KCB53" s="6"/>
      <c r="KCD53" s="6"/>
      <c r="KCF53" s="6"/>
      <c r="KCH53" s="6"/>
      <c r="KCJ53" s="6"/>
      <c r="KCL53" s="6"/>
      <c r="KCN53" s="6"/>
      <c r="KCP53" s="6"/>
      <c r="KCR53" s="6"/>
      <c r="KCT53" s="6"/>
      <c r="KCV53" s="6"/>
      <c r="KCX53" s="6"/>
      <c r="KCZ53" s="6"/>
      <c r="KDB53" s="6"/>
      <c r="KDD53" s="6"/>
      <c r="KDF53" s="6"/>
      <c r="KDH53" s="6"/>
      <c r="KDJ53" s="6"/>
      <c r="KDL53" s="6"/>
      <c r="KDN53" s="6"/>
      <c r="KDP53" s="6"/>
      <c r="KDR53" s="6"/>
      <c r="KDT53" s="6"/>
      <c r="KDV53" s="6"/>
      <c r="KDX53" s="6"/>
      <c r="KDZ53" s="6"/>
      <c r="KEB53" s="6"/>
      <c r="KED53" s="6"/>
      <c r="KEF53" s="6"/>
      <c r="KEH53" s="6"/>
      <c r="KEJ53" s="6"/>
      <c r="KEL53" s="6"/>
      <c r="KEN53" s="6"/>
      <c r="KEP53" s="6"/>
      <c r="KER53" s="6"/>
      <c r="KET53" s="6"/>
      <c r="KEV53" s="6"/>
      <c r="KEX53" s="6"/>
      <c r="KEZ53" s="6"/>
      <c r="KFB53" s="6"/>
      <c r="KFD53" s="6"/>
      <c r="KFF53" s="6"/>
      <c r="KFH53" s="6"/>
      <c r="KFJ53" s="6"/>
      <c r="KFL53" s="6"/>
      <c r="KFN53" s="6"/>
      <c r="KFP53" s="6"/>
      <c r="KFR53" s="6"/>
      <c r="KFT53" s="6"/>
      <c r="KFV53" s="6"/>
      <c r="KFX53" s="6"/>
      <c r="KFZ53" s="6"/>
      <c r="KGB53" s="6"/>
      <c r="KGD53" s="6"/>
      <c r="KGF53" s="6"/>
      <c r="KGH53" s="6"/>
      <c r="KGJ53" s="6"/>
      <c r="KGL53" s="6"/>
      <c r="KGN53" s="6"/>
      <c r="KGP53" s="6"/>
      <c r="KGR53" s="6"/>
      <c r="KGT53" s="6"/>
      <c r="KGV53" s="6"/>
      <c r="KGX53" s="6"/>
      <c r="KGZ53" s="6"/>
      <c r="KHB53" s="6"/>
      <c r="KHD53" s="6"/>
      <c r="KHF53" s="6"/>
      <c r="KHH53" s="6"/>
      <c r="KHJ53" s="6"/>
      <c r="KHL53" s="6"/>
      <c r="KHN53" s="6"/>
      <c r="KHP53" s="6"/>
      <c r="KHR53" s="6"/>
      <c r="KHT53" s="6"/>
      <c r="KHV53" s="6"/>
      <c r="KHX53" s="6"/>
      <c r="KHZ53" s="6"/>
      <c r="KIB53" s="6"/>
      <c r="KID53" s="6"/>
      <c r="KIF53" s="6"/>
      <c r="KIH53" s="6"/>
      <c r="KIJ53" s="6"/>
      <c r="KIL53" s="6"/>
      <c r="KIN53" s="6"/>
      <c r="KIP53" s="6"/>
      <c r="KIR53" s="6"/>
      <c r="KIT53" s="6"/>
      <c r="KIV53" s="6"/>
      <c r="KIX53" s="6"/>
      <c r="KIZ53" s="6"/>
      <c r="KJB53" s="6"/>
      <c r="KJD53" s="6"/>
      <c r="KJF53" s="6"/>
      <c r="KJH53" s="6"/>
      <c r="KJJ53" s="6"/>
      <c r="KJL53" s="6"/>
      <c r="KJN53" s="6"/>
      <c r="KJP53" s="6"/>
      <c r="KJR53" s="6"/>
      <c r="KJT53" s="6"/>
      <c r="KJV53" s="6"/>
      <c r="KJX53" s="6"/>
      <c r="KJZ53" s="6"/>
      <c r="KKB53" s="6"/>
      <c r="KKD53" s="6"/>
      <c r="KKF53" s="6"/>
      <c r="KKH53" s="6"/>
      <c r="KKJ53" s="6"/>
      <c r="KKL53" s="6"/>
      <c r="KKN53" s="6"/>
      <c r="KKP53" s="6"/>
      <c r="KKR53" s="6"/>
      <c r="KKT53" s="6"/>
      <c r="KKV53" s="6"/>
      <c r="KKX53" s="6"/>
      <c r="KKZ53" s="6"/>
      <c r="KLB53" s="6"/>
      <c r="KLD53" s="6"/>
      <c r="KLF53" s="6"/>
      <c r="KLH53" s="6"/>
      <c r="KLJ53" s="6"/>
      <c r="KLL53" s="6"/>
      <c r="KLN53" s="6"/>
      <c r="KLP53" s="6"/>
      <c r="KLR53" s="6"/>
      <c r="KLT53" s="6"/>
      <c r="KLV53" s="6"/>
      <c r="KLX53" s="6"/>
      <c r="KLZ53" s="6"/>
      <c r="KMB53" s="6"/>
      <c r="KMD53" s="6"/>
      <c r="KMF53" s="6"/>
      <c r="KMH53" s="6"/>
      <c r="KMJ53" s="6"/>
      <c r="KML53" s="6"/>
      <c r="KMN53" s="6"/>
      <c r="KMP53" s="6"/>
      <c r="KMR53" s="6"/>
      <c r="KMT53" s="6"/>
      <c r="KMV53" s="6"/>
      <c r="KMX53" s="6"/>
      <c r="KMZ53" s="6"/>
      <c r="KNB53" s="6"/>
      <c r="KND53" s="6"/>
      <c r="KNF53" s="6"/>
      <c r="KNH53" s="6"/>
      <c r="KNJ53" s="6"/>
      <c r="KNL53" s="6"/>
      <c r="KNN53" s="6"/>
      <c r="KNP53" s="6"/>
      <c r="KNR53" s="6"/>
      <c r="KNT53" s="6"/>
      <c r="KNV53" s="6"/>
      <c r="KNX53" s="6"/>
      <c r="KNZ53" s="6"/>
      <c r="KOB53" s="6"/>
      <c r="KOD53" s="6"/>
      <c r="KOF53" s="6"/>
      <c r="KOH53" s="6"/>
      <c r="KOJ53" s="6"/>
      <c r="KOL53" s="6"/>
      <c r="KON53" s="6"/>
      <c r="KOP53" s="6"/>
      <c r="KOR53" s="6"/>
      <c r="KOT53" s="6"/>
      <c r="KOV53" s="6"/>
      <c r="KOX53" s="6"/>
      <c r="KOZ53" s="6"/>
      <c r="KPB53" s="6"/>
      <c r="KPD53" s="6"/>
      <c r="KPF53" s="6"/>
      <c r="KPH53" s="6"/>
      <c r="KPJ53" s="6"/>
      <c r="KPL53" s="6"/>
      <c r="KPN53" s="6"/>
      <c r="KPP53" s="6"/>
      <c r="KPR53" s="6"/>
      <c r="KPT53" s="6"/>
      <c r="KPV53" s="6"/>
      <c r="KPX53" s="6"/>
      <c r="KPZ53" s="6"/>
      <c r="KQB53" s="6"/>
      <c r="KQD53" s="6"/>
      <c r="KQF53" s="6"/>
      <c r="KQH53" s="6"/>
      <c r="KQJ53" s="6"/>
      <c r="KQL53" s="6"/>
      <c r="KQN53" s="6"/>
      <c r="KQP53" s="6"/>
      <c r="KQR53" s="6"/>
      <c r="KQT53" s="6"/>
      <c r="KQV53" s="6"/>
      <c r="KQX53" s="6"/>
      <c r="KQZ53" s="6"/>
      <c r="KRB53" s="6"/>
      <c r="KRD53" s="6"/>
      <c r="KRF53" s="6"/>
      <c r="KRH53" s="6"/>
      <c r="KRJ53" s="6"/>
      <c r="KRL53" s="6"/>
      <c r="KRN53" s="6"/>
      <c r="KRP53" s="6"/>
      <c r="KRR53" s="6"/>
      <c r="KRT53" s="6"/>
      <c r="KRV53" s="6"/>
      <c r="KRX53" s="6"/>
      <c r="KRZ53" s="6"/>
      <c r="KSB53" s="6"/>
      <c r="KSD53" s="6"/>
      <c r="KSF53" s="6"/>
      <c r="KSH53" s="6"/>
      <c r="KSJ53" s="6"/>
      <c r="KSL53" s="6"/>
      <c r="KSN53" s="6"/>
      <c r="KSP53" s="6"/>
      <c r="KSR53" s="6"/>
      <c r="KST53" s="6"/>
      <c r="KSV53" s="6"/>
      <c r="KSX53" s="6"/>
      <c r="KSZ53" s="6"/>
      <c r="KTB53" s="6"/>
      <c r="KTD53" s="6"/>
      <c r="KTF53" s="6"/>
      <c r="KTH53" s="6"/>
      <c r="KTJ53" s="6"/>
      <c r="KTL53" s="6"/>
      <c r="KTN53" s="6"/>
      <c r="KTP53" s="6"/>
      <c r="KTR53" s="6"/>
      <c r="KTT53" s="6"/>
      <c r="KTV53" s="6"/>
      <c r="KTX53" s="6"/>
      <c r="KTZ53" s="6"/>
      <c r="KUB53" s="6"/>
      <c r="KUD53" s="6"/>
      <c r="KUF53" s="6"/>
      <c r="KUH53" s="6"/>
      <c r="KUJ53" s="6"/>
      <c r="KUL53" s="6"/>
      <c r="KUN53" s="6"/>
      <c r="KUP53" s="6"/>
      <c r="KUR53" s="6"/>
      <c r="KUT53" s="6"/>
      <c r="KUV53" s="6"/>
      <c r="KUX53" s="6"/>
      <c r="KUZ53" s="6"/>
      <c r="KVB53" s="6"/>
      <c r="KVD53" s="6"/>
      <c r="KVF53" s="6"/>
      <c r="KVH53" s="6"/>
      <c r="KVJ53" s="6"/>
      <c r="KVL53" s="6"/>
      <c r="KVN53" s="6"/>
      <c r="KVP53" s="6"/>
      <c r="KVR53" s="6"/>
      <c r="KVT53" s="6"/>
      <c r="KVV53" s="6"/>
      <c r="KVX53" s="6"/>
      <c r="KVZ53" s="6"/>
      <c r="KWB53" s="6"/>
      <c r="KWD53" s="6"/>
      <c r="KWF53" s="6"/>
      <c r="KWH53" s="6"/>
      <c r="KWJ53" s="6"/>
      <c r="KWL53" s="6"/>
      <c r="KWN53" s="6"/>
      <c r="KWP53" s="6"/>
      <c r="KWR53" s="6"/>
      <c r="KWT53" s="6"/>
      <c r="KWV53" s="6"/>
      <c r="KWX53" s="6"/>
      <c r="KWZ53" s="6"/>
      <c r="KXB53" s="6"/>
      <c r="KXD53" s="6"/>
      <c r="KXF53" s="6"/>
      <c r="KXH53" s="6"/>
      <c r="KXJ53" s="6"/>
      <c r="KXL53" s="6"/>
      <c r="KXN53" s="6"/>
      <c r="KXP53" s="6"/>
      <c r="KXR53" s="6"/>
      <c r="KXT53" s="6"/>
      <c r="KXV53" s="6"/>
      <c r="KXX53" s="6"/>
      <c r="KXZ53" s="6"/>
      <c r="KYB53" s="6"/>
      <c r="KYD53" s="6"/>
      <c r="KYF53" s="6"/>
      <c r="KYH53" s="6"/>
      <c r="KYJ53" s="6"/>
      <c r="KYL53" s="6"/>
      <c r="KYN53" s="6"/>
      <c r="KYP53" s="6"/>
      <c r="KYR53" s="6"/>
      <c r="KYT53" s="6"/>
      <c r="KYV53" s="6"/>
      <c r="KYX53" s="6"/>
      <c r="KYZ53" s="6"/>
      <c r="KZB53" s="6"/>
      <c r="KZD53" s="6"/>
      <c r="KZF53" s="6"/>
      <c r="KZH53" s="6"/>
      <c r="KZJ53" s="6"/>
      <c r="KZL53" s="6"/>
      <c r="KZN53" s="6"/>
      <c r="KZP53" s="6"/>
      <c r="KZR53" s="6"/>
      <c r="KZT53" s="6"/>
      <c r="KZV53" s="6"/>
      <c r="KZX53" s="6"/>
      <c r="KZZ53" s="6"/>
      <c r="LAB53" s="6"/>
      <c r="LAD53" s="6"/>
      <c r="LAF53" s="6"/>
      <c r="LAH53" s="6"/>
      <c r="LAJ53" s="6"/>
      <c r="LAL53" s="6"/>
      <c r="LAN53" s="6"/>
      <c r="LAP53" s="6"/>
      <c r="LAR53" s="6"/>
      <c r="LAT53" s="6"/>
      <c r="LAV53" s="6"/>
      <c r="LAX53" s="6"/>
      <c r="LAZ53" s="6"/>
      <c r="LBB53" s="6"/>
      <c r="LBD53" s="6"/>
      <c r="LBF53" s="6"/>
      <c r="LBH53" s="6"/>
      <c r="LBJ53" s="6"/>
      <c r="LBL53" s="6"/>
      <c r="LBN53" s="6"/>
      <c r="LBP53" s="6"/>
      <c r="LBR53" s="6"/>
      <c r="LBT53" s="6"/>
      <c r="LBV53" s="6"/>
      <c r="LBX53" s="6"/>
      <c r="LBZ53" s="6"/>
      <c r="LCB53" s="6"/>
      <c r="LCD53" s="6"/>
      <c r="LCF53" s="6"/>
      <c r="LCH53" s="6"/>
      <c r="LCJ53" s="6"/>
      <c r="LCL53" s="6"/>
      <c r="LCN53" s="6"/>
      <c r="LCP53" s="6"/>
      <c r="LCR53" s="6"/>
      <c r="LCT53" s="6"/>
      <c r="LCV53" s="6"/>
      <c r="LCX53" s="6"/>
      <c r="LCZ53" s="6"/>
      <c r="LDB53" s="6"/>
      <c r="LDD53" s="6"/>
      <c r="LDF53" s="6"/>
      <c r="LDH53" s="6"/>
      <c r="LDJ53" s="6"/>
      <c r="LDL53" s="6"/>
      <c r="LDN53" s="6"/>
      <c r="LDP53" s="6"/>
      <c r="LDR53" s="6"/>
      <c r="LDT53" s="6"/>
      <c r="LDV53" s="6"/>
      <c r="LDX53" s="6"/>
      <c r="LDZ53" s="6"/>
      <c r="LEB53" s="6"/>
      <c r="LED53" s="6"/>
      <c r="LEF53" s="6"/>
      <c r="LEH53" s="6"/>
      <c r="LEJ53" s="6"/>
      <c r="LEL53" s="6"/>
      <c r="LEN53" s="6"/>
      <c r="LEP53" s="6"/>
      <c r="LER53" s="6"/>
      <c r="LET53" s="6"/>
      <c r="LEV53" s="6"/>
      <c r="LEX53" s="6"/>
      <c r="LEZ53" s="6"/>
      <c r="LFB53" s="6"/>
      <c r="LFD53" s="6"/>
      <c r="LFF53" s="6"/>
      <c r="LFH53" s="6"/>
      <c r="LFJ53" s="6"/>
      <c r="LFL53" s="6"/>
      <c r="LFN53" s="6"/>
      <c r="LFP53" s="6"/>
      <c r="LFR53" s="6"/>
      <c r="LFT53" s="6"/>
      <c r="LFV53" s="6"/>
      <c r="LFX53" s="6"/>
      <c r="LFZ53" s="6"/>
      <c r="LGB53" s="6"/>
      <c r="LGD53" s="6"/>
      <c r="LGF53" s="6"/>
      <c r="LGH53" s="6"/>
      <c r="LGJ53" s="6"/>
      <c r="LGL53" s="6"/>
      <c r="LGN53" s="6"/>
      <c r="LGP53" s="6"/>
      <c r="LGR53" s="6"/>
      <c r="LGT53" s="6"/>
      <c r="LGV53" s="6"/>
      <c r="LGX53" s="6"/>
      <c r="LGZ53" s="6"/>
      <c r="LHB53" s="6"/>
      <c r="LHD53" s="6"/>
      <c r="LHF53" s="6"/>
      <c r="LHH53" s="6"/>
      <c r="LHJ53" s="6"/>
      <c r="LHL53" s="6"/>
      <c r="LHN53" s="6"/>
      <c r="LHP53" s="6"/>
      <c r="LHR53" s="6"/>
      <c r="LHT53" s="6"/>
      <c r="LHV53" s="6"/>
      <c r="LHX53" s="6"/>
      <c r="LHZ53" s="6"/>
      <c r="LIB53" s="6"/>
      <c r="LID53" s="6"/>
      <c r="LIF53" s="6"/>
      <c r="LIH53" s="6"/>
      <c r="LIJ53" s="6"/>
      <c r="LIL53" s="6"/>
      <c r="LIN53" s="6"/>
      <c r="LIP53" s="6"/>
      <c r="LIR53" s="6"/>
      <c r="LIT53" s="6"/>
      <c r="LIV53" s="6"/>
      <c r="LIX53" s="6"/>
      <c r="LIZ53" s="6"/>
      <c r="LJB53" s="6"/>
      <c r="LJD53" s="6"/>
      <c r="LJF53" s="6"/>
      <c r="LJH53" s="6"/>
      <c r="LJJ53" s="6"/>
      <c r="LJL53" s="6"/>
      <c r="LJN53" s="6"/>
      <c r="LJP53" s="6"/>
      <c r="LJR53" s="6"/>
      <c r="LJT53" s="6"/>
      <c r="LJV53" s="6"/>
      <c r="LJX53" s="6"/>
      <c r="LJZ53" s="6"/>
      <c r="LKB53" s="6"/>
      <c r="LKD53" s="6"/>
      <c r="LKF53" s="6"/>
      <c r="LKH53" s="6"/>
      <c r="LKJ53" s="6"/>
      <c r="LKL53" s="6"/>
      <c r="LKN53" s="6"/>
      <c r="LKP53" s="6"/>
      <c r="LKR53" s="6"/>
      <c r="LKT53" s="6"/>
      <c r="LKV53" s="6"/>
      <c r="LKX53" s="6"/>
      <c r="LKZ53" s="6"/>
      <c r="LLB53" s="6"/>
      <c r="LLD53" s="6"/>
      <c r="LLF53" s="6"/>
      <c r="LLH53" s="6"/>
      <c r="LLJ53" s="6"/>
      <c r="LLL53" s="6"/>
      <c r="LLN53" s="6"/>
      <c r="LLP53" s="6"/>
      <c r="LLR53" s="6"/>
      <c r="LLT53" s="6"/>
      <c r="LLV53" s="6"/>
      <c r="LLX53" s="6"/>
      <c r="LLZ53" s="6"/>
      <c r="LMB53" s="6"/>
      <c r="LMD53" s="6"/>
      <c r="LMF53" s="6"/>
      <c r="LMH53" s="6"/>
      <c r="LMJ53" s="6"/>
      <c r="LML53" s="6"/>
      <c r="LMN53" s="6"/>
      <c r="LMP53" s="6"/>
      <c r="LMR53" s="6"/>
      <c r="LMT53" s="6"/>
      <c r="LMV53" s="6"/>
      <c r="LMX53" s="6"/>
      <c r="LMZ53" s="6"/>
      <c r="LNB53" s="6"/>
      <c r="LND53" s="6"/>
      <c r="LNF53" s="6"/>
      <c r="LNH53" s="6"/>
      <c r="LNJ53" s="6"/>
      <c r="LNL53" s="6"/>
      <c r="LNN53" s="6"/>
      <c r="LNP53" s="6"/>
      <c r="LNR53" s="6"/>
      <c r="LNT53" s="6"/>
      <c r="LNV53" s="6"/>
      <c r="LNX53" s="6"/>
      <c r="LNZ53" s="6"/>
      <c r="LOB53" s="6"/>
      <c r="LOD53" s="6"/>
      <c r="LOF53" s="6"/>
      <c r="LOH53" s="6"/>
      <c r="LOJ53" s="6"/>
      <c r="LOL53" s="6"/>
      <c r="LON53" s="6"/>
      <c r="LOP53" s="6"/>
      <c r="LOR53" s="6"/>
      <c r="LOT53" s="6"/>
      <c r="LOV53" s="6"/>
      <c r="LOX53" s="6"/>
      <c r="LOZ53" s="6"/>
      <c r="LPB53" s="6"/>
      <c r="LPD53" s="6"/>
      <c r="LPF53" s="6"/>
      <c r="LPH53" s="6"/>
      <c r="LPJ53" s="6"/>
      <c r="LPL53" s="6"/>
      <c r="LPN53" s="6"/>
      <c r="LPP53" s="6"/>
      <c r="LPR53" s="6"/>
      <c r="LPT53" s="6"/>
      <c r="LPV53" s="6"/>
      <c r="LPX53" s="6"/>
      <c r="LPZ53" s="6"/>
      <c r="LQB53" s="6"/>
      <c r="LQD53" s="6"/>
      <c r="LQF53" s="6"/>
      <c r="LQH53" s="6"/>
      <c r="LQJ53" s="6"/>
      <c r="LQL53" s="6"/>
      <c r="LQN53" s="6"/>
      <c r="LQP53" s="6"/>
      <c r="LQR53" s="6"/>
      <c r="LQT53" s="6"/>
      <c r="LQV53" s="6"/>
      <c r="LQX53" s="6"/>
      <c r="LQZ53" s="6"/>
      <c r="LRB53" s="6"/>
      <c r="LRD53" s="6"/>
      <c r="LRF53" s="6"/>
      <c r="LRH53" s="6"/>
      <c r="LRJ53" s="6"/>
      <c r="LRL53" s="6"/>
      <c r="LRN53" s="6"/>
      <c r="LRP53" s="6"/>
      <c r="LRR53" s="6"/>
      <c r="LRT53" s="6"/>
      <c r="LRV53" s="6"/>
      <c r="LRX53" s="6"/>
      <c r="LRZ53" s="6"/>
      <c r="LSB53" s="6"/>
      <c r="LSD53" s="6"/>
      <c r="LSF53" s="6"/>
      <c r="LSH53" s="6"/>
      <c r="LSJ53" s="6"/>
      <c r="LSL53" s="6"/>
      <c r="LSN53" s="6"/>
      <c r="LSP53" s="6"/>
      <c r="LSR53" s="6"/>
      <c r="LST53" s="6"/>
      <c r="LSV53" s="6"/>
      <c r="LSX53" s="6"/>
      <c r="LSZ53" s="6"/>
      <c r="LTB53" s="6"/>
      <c r="LTD53" s="6"/>
      <c r="LTF53" s="6"/>
      <c r="LTH53" s="6"/>
      <c r="LTJ53" s="6"/>
      <c r="LTL53" s="6"/>
      <c r="LTN53" s="6"/>
      <c r="LTP53" s="6"/>
      <c r="LTR53" s="6"/>
      <c r="LTT53" s="6"/>
      <c r="LTV53" s="6"/>
      <c r="LTX53" s="6"/>
      <c r="LTZ53" s="6"/>
      <c r="LUB53" s="6"/>
      <c r="LUD53" s="6"/>
      <c r="LUF53" s="6"/>
      <c r="LUH53" s="6"/>
      <c r="LUJ53" s="6"/>
      <c r="LUL53" s="6"/>
      <c r="LUN53" s="6"/>
      <c r="LUP53" s="6"/>
      <c r="LUR53" s="6"/>
      <c r="LUT53" s="6"/>
      <c r="LUV53" s="6"/>
      <c r="LUX53" s="6"/>
      <c r="LUZ53" s="6"/>
      <c r="LVB53" s="6"/>
      <c r="LVD53" s="6"/>
      <c r="LVF53" s="6"/>
      <c r="LVH53" s="6"/>
      <c r="LVJ53" s="6"/>
      <c r="LVL53" s="6"/>
      <c r="LVN53" s="6"/>
      <c r="LVP53" s="6"/>
      <c r="LVR53" s="6"/>
      <c r="LVT53" s="6"/>
      <c r="LVV53" s="6"/>
      <c r="LVX53" s="6"/>
      <c r="LVZ53" s="6"/>
      <c r="LWB53" s="6"/>
      <c r="LWD53" s="6"/>
      <c r="LWF53" s="6"/>
      <c r="LWH53" s="6"/>
      <c r="LWJ53" s="6"/>
      <c r="LWL53" s="6"/>
      <c r="LWN53" s="6"/>
      <c r="LWP53" s="6"/>
      <c r="LWR53" s="6"/>
      <c r="LWT53" s="6"/>
      <c r="LWV53" s="6"/>
      <c r="LWX53" s="6"/>
      <c r="LWZ53" s="6"/>
      <c r="LXB53" s="6"/>
      <c r="LXD53" s="6"/>
      <c r="LXF53" s="6"/>
      <c r="LXH53" s="6"/>
      <c r="LXJ53" s="6"/>
      <c r="LXL53" s="6"/>
      <c r="LXN53" s="6"/>
      <c r="LXP53" s="6"/>
      <c r="LXR53" s="6"/>
      <c r="LXT53" s="6"/>
      <c r="LXV53" s="6"/>
      <c r="LXX53" s="6"/>
      <c r="LXZ53" s="6"/>
      <c r="LYB53" s="6"/>
      <c r="LYD53" s="6"/>
      <c r="LYF53" s="6"/>
      <c r="LYH53" s="6"/>
      <c r="LYJ53" s="6"/>
      <c r="LYL53" s="6"/>
      <c r="LYN53" s="6"/>
      <c r="LYP53" s="6"/>
      <c r="LYR53" s="6"/>
      <c r="LYT53" s="6"/>
      <c r="LYV53" s="6"/>
      <c r="LYX53" s="6"/>
      <c r="LYZ53" s="6"/>
      <c r="LZB53" s="6"/>
      <c r="LZD53" s="6"/>
      <c r="LZF53" s="6"/>
      <c r="LZH53" s="6"/>
      <c r="LZJ53" s="6"/>
      <c r="LZL53" s="6"/>
      <c r="LZN53" s="6"/>
      <c r="LZP53" s="6"/>
      <c r="LZR53" s="6"/>
      <c r="LZT53" s="6"/>
      <c r="LZV53" s="6"/>
      <c r="LZX53" s="6"/>
      <c r="LZZ53" s="6"/>
      <c r="MAB53" s="6"/>
      <c r="MAD53" s="6"/>
      <c r="MAF53" s="6"/>
      <c r="MAH53" s="6"/>
      <c r="MAJ53" s="6"/>
      <c r="MAL53" s="6"/>
      <c r="MAN53" s="6"/>
      <c r="MAP53" s="6"/>
      <c r="MAR53" s="6"/>
      <c r="MAT53" s="6"/>
      <c r="MAV53" s="6"/>
      <c r="MAX53" s="6"/>
      <c r="MAZ53" s="6"/>
      <c r="MBB53" s="6"/>
      <c r="MBD53" s="6"/>
      <c r="MBF53" s="6"/>
      <c r="MBH53" s="6"/>
      <c r="MBJ53" s="6"/>
      <c r="MBL53" s="6"/>
      <c r="MBN53" s="6"/>
      <c r="MBP53" s="6"/>
      <c r="MBR53" s="6"/>
      <c r="MBT53" s="6"/>
      <c r="MBV53" s="6"/>
      <c r="MBX53" s="6"/>
      <c r="MBZ53" s="6"/>
      <c r="MCB53" s="6"/>
      <c r="MCD53" s="6"/>
      <c r="MCF53" s="6"/>
      <c r="MCH53" s="6"/>
      <c r="MCJ53" s="6"/>
      <c r="MCL53" s="6"/>
      <c r="MCN53" s="6"/>
      <c r="MCP53" s="6"/>
      <c r="MCR53" s="6"/>
      <c r="MCT53" s="6"/>
      <c r="MCV53" s="6"/>
      <c r="MCX53" s="6"/>
      <c r="MCZ53" s="6"/>
      <c r="MDB53" s="6"/>
      <c r="MDD53" s="6"/>
      <c r="MDF53" s="6"/>
      <c r="MDH53" s="6"/>
      <c r="MDJ53" s="6"/>
      <c r="MDL53" s="6"/>
      <c r="MDN53" s="6"/>
      <c r="MDP53" s="6"/>
      <c r="MDR53" s="6"/>
      <c r="MDT53" s="6"/>
      <c r="MDV53" s="6"/>
      <c r="MDX53" s="6"/>
      <c r="MDZ53" s="6"/>
      <c r="MEB53" s="6"/>
      <c r="MED53" s="6"/>
      <c r="MEF53" s="6"/>
      <c r="MEH53" s="6"/>
      <c r="MEJ53" s="6"/>
      <c r="MEL53" s="6"/>
      <c r="MEN53" s="6"/>
      <c r="MEP53" s="6"/>
      <c r="MER53" s="6"/>
      <c r="MET53" s="6"/>
      <c r="MEV53" s="6"/>
      <c r="MEX53" s="6"/>
      <c r="MEZ53" s="6"/>
      <c r="MFB53" s="6"/>
      <c r="MFD53" s="6"/>
      <c r="MFF53" s="6"/>
      <c r="MFH53" s="6"/>
      <c r="MFJ53" s="6"/>
      <c r="MFL53" s="6"/>
      <c r="MFN53" s="6"/>
      <c r="MFP53" s="6"/>
      <c r="MFR53" s="6"/>
      <c r="MFT53" s="6"/>
      <c r="MFV53" s="6"/>
      <c r="MFX53" s="6"/>
      <c r="MFZ53" s="6"/>
      <c r="MGB53" s="6"/>
      <c r="MGD53" s="6"/>
      <c r="MGF53" s="6"/>
      <c r="MGH53" s="6"/>
      <c r="MGJ53" s="6"/>
      <c r="MGL53" s="6"/>
      <c r="MGN53" s="6"/>
      <c r="MGP53" s="6"/>
      <c r="MGR53" s="6"/>
      <c r="MGT53" s="6"/>
      <c r="MGV53" s="6"/>
      <c r="MGX53" s="6"/>
      <c r="MGZ53" s="6"/>
      <c r="MHB53" s="6"/>
      <c r="MHD53" s="6"/>
      <c r="MHF53" s="6"/>
      <c r="MHH53" s="6"/>
      <c r="MHJ53" s="6"/>
      <c r="MHL53" s="6"/>
      <c r="MHN53" s="6"/>
      <c r="MHP53" s="6"/>
      <c r="MHR53" s="6"/>
      <c r="MHT53" s="6"/>
      <c r="MHV53" s="6"/>
      <c r="MHX53" s="6"/>
      <c r="MHZ53" s="6"/>
      <c r="MIB53" s="6"/>
      <c r="MID53" s="6"/>
      <c r="MIF53" s="6"/>
      <c r="MIH53" s="6"/>
      <c r="MIJ53" s="6"/>
      <c r="MIL53" s="6"/>
      <c r="MIN53" s="6"/>
      <c r="MIP53" s="6"/>
      <c r="MIR53" s="6"/>
      <c r="MIT53" s="6"/>
      <c r="MIV53" s="6"/>
      <c r="MIX53" s="6"/>
      <c r="MIZ53" s="6"/>
      <c r="MJB53" s="6"/>
      <c r="MJD53" s="6"/>
      <c r="MJF53" s="6"/>
      <c r="MJH53" s="6"/>
      <c r="MJJ53" s="6"/>
      <c r="MJL53" s="6"/>
      <c r="MJN53" s="6"/>
      <c r="MJP53" s="6"/>
      <c r="MJR53" s="6"/>
      <c r="MJT53" s="6"/>
      <c r="MJV53" s="6"/>
      <c r="MJX53" s="6"/>
      <c r="MJZ53" s="6"/>
      <c r="MKB53" s="6"/>
      <c r="MKD53" s="6"/>
      <c r="MKF53" s="6"/>
      <c r="MKH53" s="6"/>
      <c r="MKJ53" s="6"/>
      <c r="MKL53" s="6"/>
      <c r="MKN53" s="6"/>
      <c r="MKP53" s="6"/>
      <c r="MKR53" s="6"/>
      <c r="MKT53" s="6"/>
      <c r="MKV53" s="6"/>
      <c r="MKX53" s="6"/>
      <c r="MKZ53" s="6"/>
      <c r="MLB53" s="6"/>
      <c r="MLD53" s="6"/>
      <c r="MLF53" s="6"/>
      <c r="MLH53" s="6"/>
      <c r="MLJ53" s="6"/>
      <c r="MLL53" s="6"/>
      <c r="MLN53" s="6"/>
      <c r="MLP53" s="6"/>
      <c r="MLR53" s="6"/>
      <c r="MLT53" s="6"/>
      <c r="MLV53" s="6"/>
      <c r="MLX53" s="6"/>
      <c r="MLZ53" s="6"/>
      <c r="MMB53" s="6"/>
      <c r="MMD53" s="6"/>
      <c r="MMF53" s="6"/>
      <c r="MMH53" s="6"/>
      <c r="MMJ53" s="6"/>
      <c r="MML53" s="6"/>
      <c r="MMN53" s="6"/>
      <c r="MMP53" s="6"/>
      <c r="MMR53" s="6"/>
      <c r="MMT53" s="6"/>
      <c r="MMV53" s="6"/>
      <c r="MMX53" s="6"/>
      <c r="MMZ53" s="6"/>
      <c r="MNB53" s="6"/>
      <c r="MND53" s="6"/>
      <c r="MNF53" s="6"/>
      <c r="MNH53" s="6"/>
      <c r="MNJ53" s="6"/>
      <c r="MNL53" s="6"/>
      <c r="MNN53" s="6"/>
      <c r="MNP53" s="6"/>
      <c r="MNR53" s="6"/>
      <c r="MNT53" s="6"/>
      <c r="MNV53" s="6"/>
      <c r="MNX53" s="6"/>
      <c r="MNZ53" s="6"/>
      <c r="MOB53" s="6"/>
      <c r="MOD53" s="6"/>
      <c r="MOF53" s="6"/>
      <c r="MOH53" s="6"/>
      <c r="MOJ53" s="6"/>
      <c r="MOL53" s="6"/>
      <c r="MON53" s="6"/>
      <c r="MOP53" s="6"/>
      <c r="MOR53" s="6"/>
      <c r="MOT53" s="6"/>
      <c r="MOV53" s="6"/>
      <c r="MOX53" s="6"/>
      <c r="MOZ53" s="6"/>
      <c r="MPB53" s="6"/>
      <c r="MPD53" s="6"/>
      <c r="MPF53" s="6"/>
      <c r="MPH53" s="6"/>
      <c r="MPJ53" s="6"/>
      <c r="MPL53" s="6"/>
      <c r="MPN53" s="6"/>
      <c r="MPP53" s="6"/>
      <c r="MPR53" s="6"/>
      <c r="MPT53" s="6"/>
      <c r="MPV53" s="6"/>
      <c r="MPX53" s="6"/>
      <c r="MPZ53" s="6"/>
      <c r="MQB53" s="6"/>
      <c r="MQD53" s="6"/>
      <c r="MQF53" s="6"/>
      <c r="MQH53" s="6"/>
      <c r="MQJ53" s="6"/>
      <c r="MQL53" s="6"/>
      <c r="MQN53" s="6"/>
      <c r="MQP53" s="6"/>
      <c r="MQR53" s="6"/>
      <c r="MQT53" s="6"/>
      <c r="MQV53" s="6"/>
      <c r="MQX53" s="6"/>
      <c r="MQZ53" s="6"/>
      <c r="MRB53" s="6"/>
      <c r="MRD53" s="6"/>
      <c r="MRF53" s="6"/>
      <c r="MRH53" s="6"/>
      <c r="MRJ53" s="6"/>
      <c r="MRL53" s="6"/>
      <c r="MRN53" s="6"/>
      <c r="MRP53" s="6"/>
      <c r="MRR53" s="6"/>
      <c r="MRT53" s="6"/>
      <c r="MRV53" s="6"/>
      <c r="MRX53" s="6"/>
      <c r="MRZ53" s="6"/>
      <c r="MSB53" s="6"/>
      <c r="MSD53" s="6"/>
      <c r="MSF53" s="6"/>
      <c r="MSH53" s="6"/>
      <c r="MSJ53" s="6"/>
      <c r="MSL53" s="6"/>
      <c r="MSN53" s="6"/>
      <c r="MSP53" s="6"/>
      <c r="MSR53" s="6"/>
      <c r="MST53" s="6"/>
      <c r="MSV53" s="6"/>
      <c r="MSX53" s="6"/>
      <c r="MSZ53" s="6"/>
      <c r="MTB53" s="6"/>
      <c r="MTD53" s="6"/>
      <c r="MTF53" s="6"/>
      <c r="MTH53" s="6"/>
      <c r="MTJ53" s="6"/>
      <c r="MTL53" s="6"/>
      <c r="MTN53" s="6"/>
      <c r="MTP53" s="6"/>
      <c r="MTR53" s="6"/>
      <c r="MTT53" s="6"/>
      <c r="MTV53" s="6"/>
      <c r="MTX53" s="6"/>
      <c r="MTZ53" s="6"/>
      <c r="MUB53" s="6"/>
      <c r="MUD53" s="6"/>
      <c r="MUF53" s="6"/>
      <c r="MUH53" s="6"/>
      <c r="MUJ53" s="6"/>
      <c r="MUL53" s="6"/>
      <c r="MUN53" s="6"/>
      <c r="MUP53" s="6"/>
      <c r="MUR53" s="6"/>
      <c r="MUT53" s="6"/>
      <c r="MUV53" s="6"/>
      <c r="MUX53" s="6"/>
      <c r="MUZ53" s="6"/>
      <c r="MVB53" s="6"/>
      <c r="MVD53" s="6"/>
      <c r="MVF53" s="6"/>
      <c r="MVH53" s="6"/>
      <c r="MVJ53" s="6"/>
      <c r="MVL53" s="6"/>
      <c r="MVN53" s="6"/>
      <c r="MVP53" s="6"/>
      <c r="MVR53" s="6"/>
      <c r="MVT53" s="6"/>
      <c r="MVV53" s="6"/>
      <c r="MVX53" s="6"/>
      <c r="MVZ53" s="6"/>
      <c r="MWB53" s="6"/>
      <c r="MWD53" s="6"/>
      <c r="MWF53" s="6"/>
      <c r="MWH53" s="6"/>
      <c r="MWJ53" s="6"/>
      <c r="MWL53" s="6"/>
      <c r="MWN53" s="6"/>
      <c r="MWP53" s="6"/>
      <c r="MWR53" s="6"/>
      <c r="MWT53" s="6"/>
      <c r="MWV53" s="6"/>
      <c r="MWX53" s="6"/>
      <c r="MWZ53" s="6"/>
      <c r="MXB53" s="6"/>
      <c r="MXD53" s="6"/>
      <c r="MXF53" s="6"/>
      <c r="MXH53" s="6"/>
      <c r="MXJ53" s="6"/>
      <c r="MXL53" s="6"/>
      <c r="MXN53" s="6"/>
      <c r="MXP53" s="6"/>
      <c r="MXR53" s="6"/>
      <c r="MXT53" s="6"/>
      <c r="MXV53" s="6"/>
      <c r="MXX53" s="6"/>
      <c r="MXZ53" s="6"/>
      <c r="MYB53" s="6"/>
      <c r="MYD53" s="6"/>
      <c r="MYF53" s="6"/>
      <c r="MYH53" s="6"/>
      <c r="MYJ53" s="6"/>
      <c r="MYL53" s="6"/>
      <c r="MYN53" s="6"/>
      <c r="MYP53" s="6"/>
      <c r="MYR53" s="6"/>
      <c r="MYT53" s="6"/>
      <c r="MYV53" s="6"/>
      <c r="MYX53" s="6"/>
      <c r="MYZ53" s="6"/>
      <c r="MZB53" s="6"/>
      <c r="MZD53" s="6"/>
      <c r="MZF53" s="6"/>
      <c r="MZH53" s="6"/>
      <c r="MZJ53" s="6"/>
      <c r="MZL53" s="6"/>
      <c r="MZN53" s="6"/>
      <c r="MZP53" s="6"/>
      <c r="MZR53" s="6"/>
      <c r="MZT53" s="6"/>
      <c r="MZV53" s="6"/>
      <c r="MZX53" s="6"/>
      <c r="MZZ53" s="6"/>
      <c r="NAB53" s="6"/>
      <c r="NAD53" s="6"/>
      <c r="NAF53" s="6"/>
      <c r="NAH53" s="6"/>
      <c r="NAJ53" s="6"/>
      <c r="NAL53" s="6"/>
      <c r="NAN53" s="6"/>
      <c r="NAP53" s="6"/>
      <c r="NAR53" s="6"/>
      <c r="NAT53" s="6"/>
      <c r="NAV53" s="6"/>
      <c r="NAX53" s="6"/>
      <c r="NAZ53" s="6"/>
      <c r="NBB53" s="6"/>
      <c r="NBD53" s="6"/>
      <c r="NBF53" s="6"/>
      <c r="NBH53" s="6"/>
      <c r="NBJ53" s="6"/>
      <c r="NBL53" s="6"/>
      <c r="NBN53" s="6"/>
      <c r="NBP53" s="6"/>
      <c r="NBR53" s="6"/>
      <c r="NBT53" s="6"/>
      <c r="NBV53" s="6"/>
      <c r="NBX53" s="6"/>
      <c r="NBZ53" s="6"/>
      <c r="NCB53" s="6"/>
      <c r="NCD53" s="6"/>
      <c r="NCF53" s="6"/>
      <c r="NCH53" s="6"/>
      <c r="NCJ53" s="6"/>
      <c r="NCL53" s="6"/>
      <c r="NCN53" s="6"/>
      <c r="NCP53" s="6"/>
      <c r="NCR53" s="6"/>
      <c r="NCT53" s="6"/>
      <c r="NCV53" s="6"/>
      <c r="NCX53" s="6"/>
      <c r="NCZ53" s="6"/>
      <c r="NDB53" s="6"/>
      <c r="NDD53" s="6"/>
      <c r="NDF53" s="6"/>
      <c r="NDH53" s="6"/>
      <c r="NDJ53" s="6"/>
      <c r="NDL53" s="6"/>
      <c r="NDN53" s="6"/>
      <c r="NDP53" s="6"/>
      <c r="NDR53" s="6"/>
      <c r="NDT53" s="6"/>
      <c r="NDV53" s="6"/>
      <c r="NDX53" s="6"/>
      <c r="NDZ53" s="6"/>
      <c r="NEB53" s="6"/>
      <c r="NED53" s="6"/>
      <c r="NEF53" s="6"/>
      <c r="NEH53" s="6"/>
      <c r="NEJ53" s="6"/>
      <c r="NEL53" s="6"/>
      <c r="NEN53" s="6"/>
      <c r="NEP53" s="6"/>
      <c r="NER53" s="6"/>
      <c r="NET53" s="6"/>
      <c r="NEV53" s="6"/>
      <c r="NEX53" s="6"/>
      <c r="NEZ53" s="6"/>
      <c r="NFB53" s="6"/>
      <c r="NFD53" s="6"/>
      <c r="NFF53" s="6"/>
      <c r="NFH53" s="6"/>
      <c r="NFJ53" s="6"/>
      <c r="NFL53" s="6"/>
      <c r="NFN53" s="6"/>
      <c r="NFP53" s="6"/>
      <c r="NFR53" s="6"/>
      <c r="NFT53" s="6"/>
      <c r="NFV53" s="6"/>
      <c r="NFX53" s="6"/>
      <c r="NFZ53" s="6"/>
      <c r="NGB53" s="6"/>
      <c r="NGD53" s="6"/>
      <c r="NGF53" s="6"/>
      <c r="NGH53" s="6"/>
      <c r="NGJ53" s="6"/>
      <c r="NGL53" s="6"/>
      <c r="NGN53" s="6"/>
      <c r="NGP53" s="6"/>
      <c r="NGR53" s="6"/>
      <c r="NGT53" s="6"/>
      <c r="NGV53" s="6"/>
      <c r="NGX53" s="6"/>
      <c r="NGZ53" s="6"/>
      <c r="NHB53" s="6"/>
      <c r="NHD53" s="6"/>
      <c r="NHF53" s="6"/>
      <c r="NHH53" s="6"/>
      <c r="NHJ53" s="6"/>
      <c r="NHL53" s="6"/>
      <c r="NHN53" s="6"/>
      <c r="NHP53" s="6"/>
      <c r="NHR53" s="6"/>
      <c r="NHT53" s="6"/>
      <c r="NHV53" s="6"/>
      <c r="NHX53" s="6"/>
      <c r="NHZ53" s="6"/>
      <c r="NIB53" s="6"/>
      <c r="NID53" s="6"/>
      <c r="NIF53" s="6"/>
      <c r="NIH53" s="6"/>
      <c r="NIJ53" s="6"/>
      <c r="NIL53" s="6"/>
      <c r="NIN53" s="6"/>
      <c r="NIP53" s="6"/>
      <c r="NIR53" s="6"/>
      <c r="NIT53" s="6"/>
      <c r="NIV53" s="6"/>
      <c r="NIX53" s="6"/>
      <c r="NIZ53" s="6"/>
      <c r="NJB53" s="6"/>
      <c r="NJD53" s="6"/>
      <c r="NJF53" s="6"/>
      <c r="NJH53" s="6"/>
      <c r="NJJ53" s="6"/>
      <c r="NJL53" s="6"/>
      <c r="NJN53" s="6"/>
      <c r="NJP53" s="6"/>
      <c r="NJR53" s="6"/>
      <c r="NJT53" s="6"/>
      <c r="NJV53" s="6"/>
      <c r="NJX53" s="6"/>
      <c r="NJZ53" s="6"/>
      <c r="NKB53" s="6"/>
      <c r="NKD53" s="6"/>
      <c r="NKF53" s="6"/>
      <c r="NKH53" s="6"/>
      <c r="NKJ53" s="6"/>
      <c r="NKL53" s="6"/>
      <c r="NKN53" s="6"/>
      <c r="NKP53" s="6"/>
      <c r="NKR53" s="6"/>
      <c r="NKT53" s="6"/>
      <c r="NKV53" s="6"/>
      <c r="NKX53" s="6"/>
      <c r="NKZ53" s="6"/>
      <c r="NLB53" s="6"/>
      <c r="NLD53" s="6"/>
      <c r="NLF53" s="6"/>
      <c r="NLH53" s="6"/>
      <c r="NLJ53" s="6"/>
      <c r="NLL53" s="6"/>
      <c r="NLN53" s="6"/>
      <c r="NLP53" s="6"/>
      <c r="NLR53" s="6"/>
      <c r="NLT53" s="6"/>
      <c r="NLV53" s="6"/>
      <c r="NLX53" s="6"/>
      <c r="NLZ53" s="6"/>
      <c r="NMB53" s="6"/>
      <c r="NMD53" s="6"/>
      <c r="NMF53" s="6"/>
      <c r="NMH53" s="6"/>
      <c r="NMJ53" s="6"/>
      <c r="NML53" s="6"/>
      <c r="NMN53" s="6"/>
      <c r="NMP53" s="6"/>
      <c r="NMR53" s="6"/>
      <c r="NMT53" s="6"/>
      <c r="NMV53" s="6"/>
      <c r="NMX53" s="6"/>
      <c r="NMZ53" s="6"/>
      <c r="NNB53" s="6"/>
      <c r="NND53" s="6"/>
      <c r="NNF53" s="6"/>
      <c r="NNH53" s="6"/>
      <c r="NNJ53" s="6"/>
      <c r="NNL53" s="6"/>
      <c r="NNN53" s="6"/>
      <c r="NNP53" s="6"/>
      <c r="NNR53" s="6"/>
      <c r="NNT53" s="6"/>
      <c r="NNV53" s="6"/>
      <c r="NNX53" s="6"/>
      <c r="NNZ53" s="6"/>
      <c r="NOB53" s="6"/>
      <c r="NOD53" s="6"/>
      <c r="NOF53" s="6"/>
      <c r="NOH53" s="6"/>
      <c r="NOJ53" s="6"/>
      <c r="NOL53" s="6"/>
      <c r="NON53" s="6"/>
      <c r="NOP53" s="6"/>
      <c r="NOR53" s="6"/>
      <c r="NOT53" s="6"/>
      <c r="NOV53" s="6"/>
      <c r="NOX53" s="6"/>
      <c r="NOZ53" s="6"/>
      <c r="NPB53" s="6"/>
      <c r="NPD53" s="6"/>
      <c r="NPF53" s="6"/>
      <c r="NPH53" s="6"/>
      <c r="NPJ53" s="6"/>
      <c r="NPL53" s="6"/>
      <c r="NPN53" s="6"/>
      <c r="NPP53" s="6"/>
      <c r="NPR53" s="6"/>
      <c r="NPT53" s="6"/>
      <c r="NPV53" s="6"/>
      <c r="NPX53" s="6"/>
      <c r="NPZ53" s="6"/>
      <c r="NQB53" s="6"/>
      <c r="NQD53" s="6"/>
      <c r="NQF53" s="6"/>
      <c r="NQH53" s="6"/>
      <c r="NQJ53" s="6"/>
      <c r="NQL53" s="6"/>
      <c r="NQN53" s="6"/>
      <c r="NQP53" s="6"/>
      <c r="NQR53" s="6"/>
      <c r="NQT53" s="6"/>
      <c r="NQV53" s="6"/>
      <c r="NQX53" s="6"/>
      <c r="NQZ53" s="6"/>
      <c r="NRB53" s="6"/>
      <c r="NRD53" s="6"/>
      <c r="NRF53" s="6"/>
      <c r="NRH53" s="6"/>
      <c r="NRJ53" s="6"/>
      <c r="NRL53" s="6"/>
      <c r="NRN53" s="6"/>
      <c r="NRP53" s="6"/>
      <c r="NRR53" s="6"/>
      <c r="NRT53" s="6"/>
      <c r="NRV53" s="6"/>
      <c r="NRX53" s="6"/>
      <c r="NRZ53" s="6"/>
      <c r="NSB53" s="6"/>
      <c r="NSD53" s="6"/>
      <c r="NSF53" s="6"/>
      <c r="NSH53" s="6"/>
      <c r="NSJ53" s="6"/>
      <c r="NSL53" s="6"/>
      <c r="NSN53" s="6"/>
      <c r="NSP53" s="6"/>
      <c r="NSR53" s="6"/>
      <c r="NST53" s="6"/>
      <c r="NSV53" s="6"/>
      <c r="NSX53" s="6"/>
      <c r="NSZ53" s="6"/>
      <c r="NTB53" s="6"/>
      <c r="NTD53" s="6"/>
      <c r="NTF53" s="6"/>
      <c r="NTH53" s="6"/>
      <c r="NTJ53" s="6"/>
      <c r="NTL53" s="6"/>
      <c r="NTN53" s="6"/>
      <c r="NTP53" s="6"/>
      <c r="NTR53" s="6"/>
      <c r="NTT53" s="6"/>
      <c r="NTV53" s="6"/>
      <c r="NTX53" s="6"/>
      <c r="NTZ53" s="6"/>
      <c r="NUB53" s="6"/>
      <c r="NUD53" s="6"/>
      <c r="NUF53" s="6"/>
      <c r="NUH53" s="6"/>
      <c r="NUJ53" s="6"/>
      <c r="NUL53" s="6"/>
      <c r="NUN53" s="6"/>
      <c r="NUP53" s="6"/>
      <c r="NUR53" s="6"/>
      <c r="NUT53" s="6"/>
      <c r="NUV53" s="6"/>
      <c r="NUX53" s="6"/>
      <c r="NUZ53" s="6"/>
      <c r="NVB53" s="6"/>
      <c r="NVD53" s="6"/>
      <c r="NVF53" s="6"/>
      <c r="NVH53" s="6"/>
      <c r="NVJ53" s="6"/>
      <c r="NVL53" s="6"/>
      <c r="NVN53" s="6"/>
      <c r="NVP53" s="6"/>
      <c r="NVR53" s="6"/>
      <c r="NVT53" s="6"/>
      <c r="NVV53" s="6"/>
      <c r="NVX53" s="6"/>
      <c r="NVZ53" s="6"/>
      <c r="NWB53" s="6"/>
      <c r="NWD53" s="6"/>
      <c r="NWF53" s="6"/>
      <c r="NWH53" s="6"/>
      <c r="NWJ53" s="6"/>
      <c r="NWL53" s="6"/>
      <c r="NWN53" s="6"/>
      <c r="NWP53" s="6"/>
      <c r="NWR53" s="6"/>
      <c r="NWT53" s="6"/>
      <c r="NWV53" s="6"/>
      <c r="NWX53" s="6"/>
      <c r="NWZ53" s="6"/>
      <c r="NXB53" s="6"/>
      <c r="NXD53" s="6"/>
      <c r="NXF53" s="6"/>
      <c r="NXH53" s="6"/>
      <c r="NXJ53" s="6"/>
      <c r="NXL53" s="6"/>
      <c r="NXN53" s="6"/>
      <c r="NXP53" s="6"/>
      <c r="NXR53" s="6"/>
      <c r="NXT53" s="6"/>
      <c r="NXV53" s="6"/>
      <c r="NXX53" s="6"/>
      <c r="NXZ53" s="6"/>
      <c r="NYB53" s="6"/>
      <c r="NYD53" s="6"/>
      <c r="NYF53" s="6"/>
      <c r="NYH53" s="6"/>
      <c r="NYJ53" s="6"/>
      <c r="NYL53" s="6"/>
      <c r="NYN53" s="6"/>
      <c r="NYP53" s="6"/>
      <c r="NYR53" s="6"/>
      <c r="NYT53" s="6"/>
      <c r="NYV53" s="6"/>
      <c r="NYX53" s="6"/>
      <c r="NYZ53" s="6"/>
      <c r="NZB53" s="6"/>
      <c r="NZD53" s="6"/>
      <c r="NZF53" s="6"/>
      <c r="NZH53" s="6"/>
      <c r="NZJ53" s="6"/>
      <c r="NZL53" s="6"/>
      <c r="NZN53" s="6"/>
      <c r="NZP53" s="6"/>
      <c r="NZR53" s="6"/>
      <c r="NZT53" s="6"/>
      <c r="NZV53" s="6"/>
      <c r="NZX53" s="6"/>
      <c r="NZZ53" s="6"/>
      <c r="OAB53" s="6"/>
      <c r="OAD53" s="6"/>
      <c r="OAF53" s="6"/>
      <c r="OAH53" s="6"/>
      <c r="OAJ53" s="6"/>
      <c r="OAL53" s="6"/>
      <c r="OAN53" s="6"/>
      <c r="OAP53" s="6"/>
      <c r="OAR53" s="6"/>
      <c r="OAT53" s="6"/>
      <c r="OAV53" s="6"/>
      <c r="OAX53" s="6"/>
      <c r="OAZ53" s="6"/>
      <c r="OBB53" s="6"/>
      <c r="OBD53" s="6"/>
      <c r="OBF53" s="6"/>
      <c r="OBH53" s="6"/>
      <c r="OBJ53" s="6"/>
      <c r="OBL53" s="6"/>
      <c r="OBN53" s="6"/>
      <c r="OBP53" s="6"/>
      <c r="OBR53" s="6"/>
      <c r="OBT53" s="6"/>
      <c r="OBV53" s="6"/>
      <c r="OBX53" s="6"/>
      <c r="OBZ53" s="6"/>
      <c r="OCB53" s="6"/>
      <c r="OCD53" s="6"/>
      <c r="OCF53" s="6"/>
      <c r="OCH53" s="6"/>
      <c r="OCJ53" s="6"/>
      <c r="OCL53" s="6"/>
      <c r="OCN53" s="6"/>
      <c r="OCP53" s="6"/>
      <c r="OCR53" s="6"/>
      <c r="OCT53" s="6"/>
      <c r="OCV53" s="6"/>
      <c r="OCX53" s="6"/>
      <c r="OCZ53" s="6"/>
      <c r="ODB53" s="6"/>
      <c r="ODD53" s="6"/>
      <c r="ODF53" s="6"/>
      <c r="ODH53" s="6"/>
      <c r="ODJ53" s="6"/>
      <c r="ODL53" s="6"/>
      <c r="ODN53" s="6"/>
      <c r="ODP53" s="6"/>
      <c r="ODR53" s="6"/>
      <c r="ODT53" s="6"/>
      <c r="ODV53" s="6"/>
      <c r="ODX53" s="6"/>
      <c r="ODZ53" s="6"/>
      <c r="OEB53" s="6"/>
      <c r="OED53" s="6"/>
      <c r="OEF53" s="6"/>
      <c r="OEH53" s="6"/>
      <c r="OEJ53" s="6"/>
      <c r="OEL53" s="6"/>
      <c r="OEN53" s="6"/>
      <c r="OEP53" s="6"/>
      <c r="OER53" s="6"/>
      <c r="OET53" s="6"/>
      <c r="OEV53" s="6"/>
      <c r="OEX53" s="6"/>
      <c r="OEZ53" s="6"/>
      <c r="OFB53" s="6"/>
      <c r="OFD53" s="6"/>
      <c r="OFF53" s="6"/>
      <c r="OFH53" s="6"/>
      <c r="OFJ53" s="6"/>
      <c r="OFL53" s="6"/>
      <c r="OFN53" s="6"/>
      <c r="OFP53" s="6"/>
      <c r="OFR53" s="6"/>
      <c r="OFT53" s="6"/>
      <c r="OFV53" s="6"/>
      <c r="OFX53" s="6"/>
      <c r="OFZ53" s="6"/>
      <c r="OGB53" s="6"/>
      <c r="OGD53" s="6"/>
      <c r="OGF53" s="6"/>
      <c r="OGH53" s="6"/>
      <c r="OGJ53" s="6"/>
      <c r="OGL53" s="6"/>
      <c r="OGN53" s="6"/>
      <c r="OGP53" s="6"/>
      <c r="OGR53" s="6"/>
      <c r="OGT53" s="6"/>
      <c r="OGV53" s="6"/>
      <c r="OGX53" s="6"/>
      <c r="OGZ53" s="6"/>
      <c r="OHB53" s="6"/>
      <c r="OHD53" s="6"/>
      <c r="OHF53" s="6"/>
      <c r="OHH53" s="6"/>
      <c r="OHJ53" s="6"/>
      <c r="OHL53" s="6"/>
      <c r="OHN53" s="6"/>
      <c r="OHP53" s="6"/>
      <c r="OHR53" s="6"/>
      <c r="OHT53" s="6"/>
      <c r="OHV53" s="6"/>
      <c r="OHX53" s="6"/>
      <c r="OHZ53" s="6"/>
      <c r="OIB53" s="6"/>
      <c r="OID53" s="6"/>
      <c r="OIF53" s="6"/>
      <c r="OIH53" s="6"/>
      <c r="OIJ53" s="6"/>
      <c r="OIL53" s="6"/>
      <c r="OIN53" s="6"/>
      <c r="OIP53" s="6"/>
      <c r="OIR53" s="6"/>
      <c r="OIT53" s="6"/>
      <c r="OIV53" s="6"/>
      <c r="OIX53" s="6"/>
      <c r="OIZ53" s="6"/>
      <c r="OJB53" s="6"/>
      <c r="OJD53" s="6"/>
      <c r="OJF53" s="6"/>
      <c r="OJH53" s="6"/>
      <c r="OJJ53" s="6"/>
      <c r="OJL53" s="6"/>
      <c r="OJN53" s="6"/>
      <c r="OJP53" s="6"/>
      <c r="OJR53" s="6"/>
      <c r="OJT53" s="6"/>
      <c r="OJV53" s="6"/>
      <c r="OJX53" s="6"/>
      <c r="OJZ53" s="6"/>
      <c r="OKB53" s="6"/>
      <c r="OKD53" s="6"/>
      <c r="OKF53" s="6"/>
      <c r="OKH53" s="6"/>
      <c r="OKJ53" s="6"/>
      <c r="OKL53" s="6"/>
      <c r="OKN53" s="6"/>
      <c r="OKP53" s="6"/>
      <c r="OKR53" s="6"/>
      <c r="OKT53" s="6"/>
      <c r="OKV53" s="6"/>
      <c r="OKX53" s="6"/>
      <c r="OKZ53" s="6"/>
      <c r="OLB53" s="6"/>
      <c r="OLD53" s="6"/>
      <c r="OLF53" s="6"/>
      <c r="OLH53" s="6"/>
      <c r="OLJ53" s="6"/>
      <c r="OLL53" s="6"/>
      <c r="OLN53" s="6"/>
      <c r="OLP53" s="6"/>
      <c r="OLR53" s="6"/>
      <c r="OLT53" s="6"/>
      <c r="OLV53" s="6"/>
      <c r="OLX53" s="6"/>
      <c r="OLZ53" s="6"/>
      <c r="OMB53" s="6"/>
      <c r="OMD53" s="6"/>
      <c r="OMF53" s="6"/>
      <c r="OMH53" s="6"/>
      <c r="OMJ53" s="6"/>
      <c r="OML53" s="6"/>
      <c r="OMN53" s="6"/>
      <c r="OMP53" s="6"/>
      <c r="OMR53" s="6"/>
      <c r="OMT53" s="6"/>
      <c r="OMV53" s="6"/>
      <c r="OMX53" s="6"/>
      <c r="OMZ53" s="6"/>
      <c r="ONB53" s="6"/>
      <c r="OND53" s="6"/>
      <c r="ONF53" s="6"/>
      <c r="ONH53" s="6"/>
      <c r="ONJ53" s="6"/>
      <c r="ONL53" s="6"/>
      <c r="ONN53" s="6"/>
      <c r="ONP53" s="6"/>
      <c r="ONR53" s="6"/>
      <c r="ONT53" s="6"/>
      <c r="ONV53" s="6"/>
      <c r="ONX53" s="6"/>
      <c r="ONZ53" s="6"/>
      <c r="OOB53" s="6"/>
      <c r="OOD53" s="6"/>
      <c r="OOF53" s="6"/>
      <c r="OOH53" s="6"/>
      <c r="OOJ53" s="6"/>
      <c r="OOL53" s="6"/>
      <c r="OON53" s="6"/>
      <c r="OOP53" s="6"/>
      <c r="OOR53" s="6"/>
      <c r="OOT53" s="6"/>
      <c r="OOV53" s="6"/>
      <c r="OOX53" s="6"/>
      <c r="OOZ53" s="6"/>
      <c r="OPB53" s="6"/>
      <c r="OPD53" s="6"/>
      <c r="OPF53" s="6"/>
      <c r="OPH53" s="6"/>
      <c r="OPJ53" s="6"/>
      <c r="OPL53" s="6"/>
      <c r="OPN53" s="6"/>
      <c r="OPP53" s="6"/>
      <c r="OPR53" s="6"/>
      <c r="OPT53" s="6"/>
      <c r="OPV53" s="6"/>
      <c r="OPX53" s="6"/>
      <c r="OPZ53" s="6"/>
      <c r="OQB53" s="6"/>
      <c r="OQD53" s="6"/>
      <c r="OQF53" s="6"/>
      <c r="OQH53" s="6"/>
      <c r="OQJ53" s="6"/>
      <c r="OQL53" s="6"/>
      <c r="OQN53" s="6"/>
      <c r="OQP53" s="6"/>
      <c r="OQR53" s="6"/>
      <c r="OQT53" s="6"/>
      <c r="OQV53" s="6"/>
      <c r="OQX53" s="6"/>
      <c r="OQZ53" s="6"/>
      <c r="ORB53" s="6"/>
      <c r="ORD53" s="6"/>
      <c r="ORF53" s="6"/>
      <c r="ORH53" s="6"/>
      <c r="ORJ53" s="6"/>
      <c r="ORL53" s="6"/>
      <c r="ORN53" s="6"/>
      <c r="ORP53" s="6"/>
      <c r="ORR53" s="6"/>
      <c r="ORT53" s="6"/>
      <c r="ORV53" s="6"/>
      <c r="ORX53" s="6"/>
      <c r="ORZ53" s="6"/>
      <c r="OSB53" s="6"/>
      <c r="OSD53" s="6"/>
      <c r="OSF53" s="6"/>
      <c r="OSH53" s="6"/>
      <c r="OSJ53" s="6"/>
      <c r="OSL53" s="6"/>
      <c r="OSN53" s="6"/>
      <c r="OSP53" s="6"/>
      <c r="OSR53" s="6"/>
      <c r="OST53" s="6"/>
      <c r="OSV53" s="6"/>
      <c r="OSX53" s="6"/>
      <c r="OSZ53" s="6"/>
      <c r="OTB53" s="6"/>
      <c r="OTD53" s="6"/>
      <c r="OTF53" s="6"/>
      <c r="OTH53" s="6"/>
      <c r="OTJ53" s="6"/>
      <c r="OTL53" s="6"/>
      <c r="OTN53" s="6"/>
      <c r="OTP53" s="6"/>
      <c r="OTR53" s="6"/>
      <c r="OTT53" s="6"/>
      <c r="OTV53" s="6"/>
      <c r="OTX53" s="6"/>
      <c r="OTZ53" s="6"/>
      <c r="OUB53" s="6"/>
      <c r="OUD53" s="6"/>
      <c r="OUF53" s="6"/>
      <c r="OUH53" s="6"/>
      <c r="OUJ53" s="6"/>
      <c r="OUL53" s="6"/>
      <c r="OUN53" s="6"/>
      <c r="OUP53" s="6"/>
      <c r="OUR53" s="6"/>
      <c r="OUT53" s="6"/>
      <c r="OUV53" s="6"/>
      <c r="OUX53" s="6"/>
      <c r="OUZ53" s="6"/>
      <c r="OVB53" s="6"/>
      <c r="OVD53" s="6"/>
      <c r="OVF53" s="6"/>
      <c r="OVH53" s="6"/>
      <c r="OVJ53" s="6"/>
      <c r="OVL53" s="6"/>
      <c r="OVN53" s="6"/>
      <c r="OVP53" s="6"/>
      <c r="OVR53" s="6"/>
      <c r="OVT53" s="6"/>
      <c r="OVV53" s="6"/>
      <c r="OVX53" s="6"/>
      <c r="OVZ53" s="6"/>
      <c r="OWB53" s="6"/>
      <c r="OWD53" s="6"/>
      <c r="OWF53" s="6"/>
      <c r="OWH53" s="6"/>
      <c r="OWJ53" s="6"/>
      <c r="OWL53" s="6"/>
      <c r="OWN53" s="6"/>
      <c r="OWP53" s="6"/>
      <c r="OWR53" s="6"/>
      <c r="OWT53" s="6"/>
      <c r="OWV53" s="6"/>
      <c r="OWX53" s="6"/>
      <c r="OWZ53" s="6"/>
      <c r="OXB53" s="6"/>
      <c r="OXD53" s="6"/>
      <c r="OXF53" s="6"/>
      <c r="OXH53" s="6"/>
      <c r="OXJ53" s="6"/>
      <c r="OXL53" s="6"/>
      <c r="OXN53" s="6"/>
      <c r="OXP53" s="6"/>
      <c r="OXR53" s="6"/>
      <c r="OXT53" s="6"/>
      <c r="OXV53" s="6"/>
      <c r="OXX53" s="6"/>
      <c r="OXZ53" s="6"/>
      <c r="OYB53" s="6"/>
      <c r="OYD53" s="6"/>
      <c r="OYF53" s="6"/>
      <c r="OYH53" s="6"/>
      <c r="OYJ53" s="6"/>
      <c r="OYL53" s="6"/>
      <c r="OYN53" s="6"/>
      <c r="OYP53" s="6"/>
      <c r="OYR53" s="6"/>
      <c r="OYT53" s="6"/>
      <c r="OYV53" s="6"/>
      <c r="OYX53" s="6"/>
      <c r="OYZ53" s="6"/>
      <c r="OZB53" s="6"/>
      <c r="OZD53" s="6"/>
      <c r="OZF53" s="6"/>
      <c r="OZH53" s="6"/>
      <c r="OZJ53" s="6"/>
      <c r="OZL53" s="6"/>
      <c r="OZN53" s="6"/>
      <c r="OZP53" s="6"/>
      <c r="OZR53" s="6"/>
      <c r="OZT53" s="6"/>
      <c r="OZV53" s="6"/>
      <c r="OZX53" s="6"/>
      <c r="OZZ53" s="6"/>
      <c r="PAB53" s="6"/>
      <c r="PAD53" s="6"/>
      <c r="PAF53" s="6"/>
      <c r="PAH53" s="6"/>
      <c r="PAJ53" s="6"/>
      <c r="PAL53" s="6"/>
      <c r="PAN53" s="6"/>
      <c r="PAP53" s="6"/>
      <c r="PAR53" s="6"/>
      <c r="PAT53" s="6"/>
      <c r="PAV53" s="6"/>
      <c r="PAX53" s="6"/>
      <c r="PAZ53" s="6"/>
      <c r="PBB53" s="6"/>
      <c r="PBD53" s="6"/>
      <c r="PBF53" s="6"/>
      <c r="PBH53" s="6"/>
      <c r="PBJ53" s="6"/>
      <c r="PBL53" s="6"/>
      <c r="PBN53" s="6"/>
      <c r="PBP53" s="6"/>
      <c r="PBR53" s="6"/>
      <c r="PBT53" s="6"/>
      <c r="PBV53" s="6"/>
      <c r="PBX53" s="6"/>
      <c r="PBZ53" s="6"/>
      <c r="PCB53" s="6"/>
      <c r="PCD53" s="6"/>
      <c r="PCF53" s="6"/>
      <c r="PCH53" s="6"/>
      <c r="PCJ53" s="6"/>
      <c r="PCL53" s="6"/>
      <c r="PCN53" s="6"/>
      <c r="PCP53" s="6"/>
      <c r="PCR53" s="6"/>
      <c r="PCT53" s="6"/>
      <c r="PCV53" s="6"/>
      <c r="PCX53" s="6"/>
      <c r="PCZ53" s="6"/>
      <c r="PDB53" s="6"/>
      <c r="PDD53" s="6"/>
      <c r="PDF53" s="6"/>
      <c r="PDH53" s="6"/>
      <c r="PDJ53" s="6"/>
      <c r="PDL53" s="6"/>
      <c r="PDN53" s="6"/>
      <c r="PDP53" s="6"/>
      <c r="PDR53" s="6"/>
      <c r="PDT53" s="6"/>
      <c r="PDV53" s="6"/>
      <c r="PDX53" s="6"/>
      <c r="PDZ53" s="6"/>
      <c r="PEB53" s="6"/>
      <c r="PED53" s="6"/>
      <c r="PEF53" s="6"/>
      <c r="PEH53" s="6"/>
      <c r="PEJ53" s="6"/>
      <c r="PEL53" s="6"/>
      <c r="PEN53" s="6"/>
      <c r="PEP53" s="6"/>
      <c r="PER53" s="6"/>
      <c r="PET53" s="6"/>
      <c r="PEV53" s="6"/>
      <c r="PEX53" s="6"/>
      <c r="PEZ53" s="6"/>
      <c r="PFB53" s="6"/>
      <c r="PFD53" s="6"/>
      <c r="PFF53" s="6"/>
      <c r="PFH53" s="6"/>
      <c r="PFJ53" s="6"/>
      <c r="PFL53" s="6"/>
      <c r="PFN53" s="6"/>
      <c r="PFP53" s="6"/>
      <c r="PFR53" s="6"/>
      <c r="PFT53" s="6"/>
      <c r="PFV53" s="6"/>
      <c r="PFX53" s="6"/>
      <c r="PFZ53" s="6"/>
      <c r="PGB53" s="6"/>
      <c r="PGD53" s="6"/>
      <c r="PGF53" s="6"/>
      <c r="PGH53" s="6"/>
      <c r="PGJ53" s="6"/>
      <c r="PGL53" s="6"/>
      <c r="PGN53" s="6"/>
      <c r="PGP53" s="6"/>
      <c r="PGR53" s="6"/>
      <c r="PGT53" s="6"/>
      <c r="PGV53" s="6"/>
      <c r="PGX53" s="6"/>
      <c r="PGZ53" s="6"/>
      <c r="PHB53" s="6"/>
      <c r="PHD53" s="6"/>
      <c r="PHF53" s="6"/>
      <c r="PHH53" s="6"/>
      <c r="PHJ53" s="6"/>
      <c r="PHL53" s="6"/>
      <c r="PHN53" s="6"/>
      <c r="PHP53" s="6"/>
      <c r="PHR53" s="6"/>
      <c r="PHT53" s="6"/>
      <c r="PHV53" s="6"/>
      <c r="PHX53" s="6"/>
      <c r="PHZ53" s="6"/>
      <c r="PIB53" s="6"/>
      <c r="PID53" s="6"/>
      <c r="PIF53" s="6"/>
      <c r="PIH53" s="6"/>
      <c r="PIJ53" s="6"/>
      <c r="PIL53" s="6"/>
      <c r="PIN53" s="6"/>
      <c r="PIP53" s="6"/>
      <c r="PIR53" s="6"/>
      <c r="PIT53" s="6"/>
      <c r="PIV53" s="6"/>
      <c r="PIX53" s="6"/>
      <c r="PIZ53" s="6"/>
      <c r="PJB53" s="6"/>
      <c r="PJD53" s="6"/>
      <c r="PJF53" s="6"/>
      <c r="PJH53" s="6"/>
      <c r="PJJ53" s="6"/>
      <c r="PJL53" s="6"/>
      <c r="PJN53" s="6"/>
      <c r="PJP53" s="6"/>
      <c r="PJR53" s="6"/>
      <c r="PJT53" s="6"/>
      <c r="PJV53" s="6"/>
      <c r="PJX53" s="6"/>
      <c r="PJZ53" s="6"/>
      <c r="PKB53" s="6"/>
      <c r="PKD53" s="6"/>
      <c r="PKF53" s="6"/>
      <c r="PKH53" s="6"/>
      <c r="PKJ53" s="6"/>
      <c r="PKL53" s="6"/>
      <c r="PKN53" s="6"/>
      <c r="PKP53" s="6"/>
      <c r="PKR53" s="6"/>
      <c r="PKT53" s="6"/>
      <c r="PKV53" s="6"/>
      <c r="PKX53" s="6"/>
      <c r="PKZ53" s="6"/>
      <c r="PLB53" s="6"/>
      <c r="PLD53" s="6"/>
      <c r="PLF53" s="6"/>
      <c r="PLH53" s="6"/>
      <c r="PLJ53" s="6"/>
      <c r="PLL53" s="6"/>
      <c r="PLN53" s="6"/>
      <c r="PLP53" s="6"/>
      <c r="PLR53" s="6"/>
      <c r="PLT53" s="6"/>
      <c r="PLV53" s="6"/>
      <c r="PLX53" s="6"/>
      <c r="PLZ53" s="6"/>
      <c r="PMB53" s="6"/>
      <c r="PMD53" s="6"/>
      <c r="PMF53" s="6"/>
      <c r="PMH53" s="6"/>
      <c r="PMJ53" s="6"/>
      <c r="PML53" s="6"/>
      <c r="PMN53" s="6"/>
      <c r="PMP53" s="6"/>
      <c r="PMR53" s="6"/>
      <c r="PMT53" s="6"/>
      <c r="PMV53" s="6"/>
      <c r="PMX53" s="6"/>
      <c r="PMZ53" s="6"/>
      <c r="PNB53" s="6"/>
      <c r="PND53" s="6"/>
      <c r="PNF53" s="6"/>
      <c r="PNH53" s="6"/>
      <c r="PNJ53" s="6"/>
      <c r="PNL53" s="6"/>
      <c r="PNN53" s="6"/>
      <c r="PNP53" s="6"/>
      <c r="PNR53" s="6"/>
      <c r="PNT53" s="6"/>
      <c r="PNV53" s="6"/>
      <c r="PNX53" s="6"/>
      <c r="PNZ53" s="6"/>
      <c r="POB53" s="6"/>
      <c r="POD53" s="6"/>
      <c r="POF53" s="6"/>
      <c r="POH53" s="6"/>
      <c r="POJ53" s="6"/>
      <c r="POL53" s="6"/>
      <c r="PON53" s="6"/>
      <c r="POP53" s="6"/>
      <c r="POR53" s="6"/>
      <c r="POT53" s="6"/>
      <c r="POV53" s="6"/>
      <c r="POX53" s="6"/>
      <c r="POZ53" s="6"/>
      <c r="PPB53" s="6"/>
      <c r="PPD53" s="6"/>
      <c r="PPF53" s="6"/>
      <c r="PPH53" s="6"/>
      <c r="PPJ53" s="6"/>
      <c r="PPL53" s="6"/>
      <c r="PPN53" s="6"/>
      <c r="PPP53" s="6"/>
      <c r="PPR53" s="6"/>
      <c r="PPT53" s="6"/>
      <c r="PPV53" s="6"/>
      <c r="PPX53" s="6"/>
      <c r="PPZ53" s="6"/>
      <c r="PQB53" s="6"/>
      <c r="PQD53" s="6"/>
      <c r="PQF53" s="6"/>
      <c r="PQH53" s="6"/>
      <c r="PQJ53" s="6"/>
      <c r="PQL53" s="6"/>
      <c r="PQN53" s="6"/>
      <c r="PQP53" s="6"/>
      <c r="PQR53" s="6"/>
      <c r="PQT53" s="6"/>
      <c r="PQV53" s="6"/>
      <c r="PQX53" s="6"/>
      <c r="PQZ53" s="6"/>
      <c r="PRB53" s="6"/>
      <c r="PRD53" s="6"/>
      <c r="PRF53" s="6"/>
      <c r="PRH53" s="6"/>
      <c r="PRJ53" s="6"/>
      <c r="PRL53" s="6"/>
      <c r="PRN53" s="6"/>
      <c r="PRP53" s="6"/>
      <c r="PRR53" s="6"/>
      <c r="PRT53" s="6"/>
      <c r="PRV53" s="6"/>
      <c r="PRX53" s="6"/>
      <c r="PRZ53" s="6"/>
      <c r="PSB53" s="6"/>
      <c r="PSD53" s="6"/>
      <c r="PSF53" s="6"/>
      <c r="PSH53" s="6"/>
      <c r="PSJ53" s="6"/>
      <c r="PSL53" s="6"/>
      <c r="PSN53" s="6"/>
      <c r="PSP53" s="6"/>
      <c r="PSR53" s="6"/>
      <c r="PST53" s="6"/>
      <c r="PSV53" s="6"/>
      <c r="PSX53" s="6"/>
      <c r="PSZ53" s="6"/>
      <c r="PTB53" s="6"/>
      <c r="PTD53" s="6"/>
      <c r="PTF53" s="6"/>
      <c r="PTH53" s="6"/>
      <c r="PTJ53" s="6"/>
      <c r="PTL53" s="6"/>
      <c r="PTN53" s="6"/>
      <c r="PTP53" s="6"/>
      <c r="PTR53" s="6"/>
      <c r="PTT53" s="6"/>
      <c r="PTV53" s="6"/>
      <c r="PTX53" s="6"/>
      <c r="PTZ53" s="6"/>
      <c r="PUB53" s="6"/>
      <c r="PUD53" s="6"/>
      <c r="PUF53" s="6"/>
      <c r="PUH53" s="6"/>
      <c r="PUJ53" s="6"/>
      <c r="PUL53" s="6"/>
      <c r="PUN53" s="6"/>
      <c r="PUP53" s="6"/>
      <c r="PUR53" s="6"/>
      <c r="PUT53" s="6"/>
      <c r="PUV53" s="6"/>
      <c r="PUX53" s="6"/>
      <c r="PUZ53" s="6"/>
      <c r="PVB53" s="6"/>
      <c r="PVD53" s="6"/>
      <c r="PVF53" s="6"/>
      <c r="PVH53" s="6"/>
      <c r="PVJ53" s="6"/>
      <c r="PVL53" s="6"/>
      <c r="PVN53" s="6"/>
      <c r="PVP53" s="6"/>
      <c r="PVR53" s="6"/>
      <c r="PVT53" s="6"/>
      <c r="PVV53" s="6"/>
      <c r="PVX53" s="6"/>
      <c r="PVZ53" s="6"/>
      <c r="PWB53" s="6"/>
      <c r="PWD53" s="6"/>
      <c r="PWF53" s="6"/>
      <c r="PWH53" s="6"/>
      <c r="PWJ53" s="6"/>
      <c r="PWL53" s="6"/>
      <c r="PWN53" s="6"/>
      <c r="PWP53" s="6"/>
      <c r="PWR53" s="6"/>
      <c r="PWT53" s="6"/>
      <c r="PWV53" s="6"/>
      <c r="PWX53" s="6"/>
      <c r="PWZ53" s="6"/>
      <c r="PXB53" s="6"/>
      <c r="PXD53" s="6"/>
      <c r="PXF53" s="6"/>
      <c r="PXH53" s="6"/>
      <c r="PXJ53" s="6"/>
      <c r="PXL53" s="6"/>
      <c r="PXN53" s="6"/>
      <c r="PXP53" s="6"/>
      <c r="PXR53" s="6"/>
      <c r="PXT53" s="6"/>
      <c r="PXV53" s="6"/>
      <c r="PXX53" s="6"/>
      <c r="PXZ53" s="6"/>
      <c r="PYB53" s="6"/>
      <c r="PYD53" s="6"/>
      <c r="PYF53" s="6"/>
      <c r="PYH53" s="6"/>
      <c r="PYJ53" s="6"/>
      <c r="PYL53" s="6"/>
      <c r="PYN53" s="6"/>
      <c r="PYP53" s="6"/>
      <c r="PYR53" s="6"/>
      <c r="PYT53" s="6"/>
      <c r="PYV53" s="6"/>
      <c r="PYX53" s="6"/>
      <c r="PYZ53" s="6"/>
      <c r="PZB53" s="6"/>
      <c r="PZD53" s="6"/>
      <c r="PZF53" s="6"/>
      <c r="PZH53" s="6"/>
      <c r="PZJ53" s="6"/>
      <c r="PZL53" s="6"/>
      <c r="PZN53" s="6"/>
      <c r="PZP53" s="6"/>
      <c r="PZR53" s="6"/>
      <c r="PZT53" s="6"/>
      <c r="PZV53" s="6"/>
      <c r="PZX53" s="6"/>
      <c r="PZZ53" s="6"/>
      <c r="QAB53" s="6"/>
      <c r="QAD53" s="6"/>
      <c r="QAF53" s="6"/>
      <c r="QAH53" s="6"/>
      <c r="QAJ53" s="6"/>
      <c r="QAL53" s="6"/>
      <c r="QAN53" s="6"/>
      <c r="QAP53" s="6"/>
      <c r="QAR53" s="6"/>
      <c r="QAT53" s="6"/>
      <c r="QAV53" s="6"/>
      <c r="QAX53" s="6"/>
      <c r="QAZ53" s="6"/>
      <c r="QBB53" s="6"/>
      <c r="QBD53" s="6"/>
      <c r="QBF53" s="6"/>
      <c r="QBH53" s="6"/>
      <c r="QBJ53" s="6"/>
      <c r="QBL53" s="6"/>
      <c r="QBN53" s="6"/>
      <c r="QBP53" s="6"/>
      <c r="QBR53" s="6"/>
      <c r="QBT53" s="6"/>
      <c r="QBV53" s="6"/>
      <c r="QBX53" s="6"/>
      <c r="QBZ53" s="6"/>
      <c r="QCB53" s="6"/>
      <c r="QCD53" s="6"/>
      <c r="QCF53" s="6"/>
      <c r="QCH53" s="6"/>
      <c r="QCJ53" s="6"/>
      <c r="QCL53" s="6"/>
      <c r="QCN53" s="6"/>
      <c r="QCP53" s="6"/>
      <c r="QCR53" s="6"/>
      <c r="QCT53" s="6"/>
      <c r="QCV53" s="6"/>
      <c r="QCX53" s="6"/>
      <c r="QCZ53" s="6"/>
      <c r="QDB53" s="6"/>
      <c r="QDD53" s="6"/>
      <c r="QDF53" s="6"/>
      <c r="QDH53" s="6"/>
      <c r="QDJ53" s="6"/>
      <c r="QDL53" s="6"/>
      <c r="QDN53" s="6"/>
      <c r="QDP53" s="6"/>
      <c r="QDR53" s="6"/>
      <c r="QDT53" s="6"/>
      <c r="QDV53" s="6"/>
      <c r="QDX53" s="6"/>
      <c r="QDZ53" s="6"/>
      <c r="QEB53" s="6"/>
      <c r="QED53" s="6"/>
      <c r="QEF53" s="6"/>
      <c r="QEH53" s="6"/>
      <c r="QEJ53" s="6"/>
      <c r="QEL53" s="6"/>
      <c r="QEN53" s="6"/>
      <c r="QEP53" s="6"/>
      <c r="QER53" s="6"/>
      <c r="QET53" s="6"/>
      <c r="QEV53" s="6"/>
      <c r="QEX53" s="6"/>
      <c r="QEZ53" s="6"/>
      <c r="QFB53" s="6"/>
      <c r="QFD53" s="6"/>
      <c r="QFF53" s="6"/>
      <c r="QFH53" s="6"/>
      <c r="QFJ53" s="6"/>
      <c r="QFL53" s="6"/>
      <c r="QFN53" s="6"/>
      <c r="QFP53" s="6"/>
      <c r="QFR53" s="6"/>
      <c r="QFT53" s="6"/>
      <c r="QFV53" s="6"/>
      <c r="QFX53" s="6"/>
      <c r="QFZ53" s="6"/>
      <c r="QGB53" s="6"/>
      <c r="QGD53" s="6"/>
      <c r="QGF53" s="6"/>
      <c r="QGH53" s="6"/>
      <c r="QGJ53" s="6"/>
      <c r="QGL53" s="6"/>
      <c r="QGN53" s="6"/>
      <c r="QGP53" s="6"/>
      <c r="QGR53" s="6"/>
      <c r="QGT53" s="6"/>
      <c r="QGV53" s="6"/>
      <c r="QGX53" s="6"/>
      <c r="QGZ53" s="6"/>
      <c r="QHB53" s="6"/>
      <c r="QHD53" s="6"/>
      <c r="QHF53" s="6"/>
      <c r="QHH53" s="6"/>
      <c r="QHJ53" s="6"/>
      <c r="QHL53" s="6"/>
      <c r="QHN53" s="6"/>
      <c r="QHP53" s="6"/>
      <c r="QHR53" s="6"/>
      <c r="QHT53" s="6"/>
      <c r="QHV53" s="6"/>
      <c r="QHX53" s="6"/>
      <c r="QHZ53" s="6"/>
      <c r="QIB53" s="6"/>
      <c r="QID53" s="6"/>
      <c r="QIF53" s="6"/>
      <c r="QIH53" s="6"/>
      <c r="QIJ53" s="6"/>
      <c r="QIL53" s="6"/>
      <c r="QIN53" s="6"/>
      <c r="QIP53" s="6"/>
      <c r="QIR53" s="6"/>
      <c r="QIT53" s="6"/>
      <c r="QIV53" s="6"/>
      <c r="QIX53" s="6"/>
      <c r="QIZ53" s="6"/>
      <c r="QJB53" s="6"/>
      <c r="QJD53" s="6"/>
      <c r="QJF53" s="6"/>
      <c r="QJH53" s="6"/>
      <c r="QJJ53" s="6"/>
      <c r="QJL53" s="6"/>
      <c r="QJN53" s="6"/>
      <c r="QJP53" s="6"/>
      <c r="QJR53" s="6"/>
      <c r="QJT53" s="6"/>
      <c r="QJV53" s="6"/>
      <c r="QJX53" s="6"/>
      <c r="QJZ53" s="6"/>
      <c r="QKB53" s="6"/>
      <c r="QKD53" s="6"/>
      <c r="QKF53" s="6"/>
      <c r="QKH53" s="6"/>
      <c r="QKJ53" s="6"/>
      <c r="QKL53" s="6"/>
      <c r="QKN53" s="6"/>
      <c r="QKP53" s="6"/>
      <c r="QKR53" s="6"/>
      <c r="QKT53" s="6"/>
      <c r="QKV53" s="6"/>
      <c r="QKX53" s="6"/>
      <c r="QKZ53" s="6"/>
      <c r="QLB53" s="6"/>
      <c r="QLD53" s="6"/>
      <c r="QLF53" s="6"/>
      <c r="QLH53" s="6"/>
      <c r="QLJ53" s="6"/>
      <c r="QLL53" s="6"/>
      <c r="QLN53" s="6"/>
      <c r="QLP53" s="6"/>
      <c r="QLR53" s="6"/>
      <c r="QLT53" s="6"/>
      <c r="QLV53" s="6"/>
      <c r="QLX53" s="6"/>
      <c r="QLZ53" s="6"/>
      <c r="QMB53" s="6"/>
      <c r="QMD53" s="6"/>
      <c r="QMF53" s="6"/>
      <c r="QMH53" s="6"/>
      <c r="QMJ53" s="6"/>
      <c r="QML53" s="6"/>
      <c r="QMN53" s="6"/>
      <c r="QMP53" s="6"/>
      <c r="QMR53" s="6"/>
      <c r="QMT53" s="6"/>
      <c r="QMV53" s="6"/>
      <c r="QMX53" s="6"/>
      <c r="QMZ53" s="6"/>
      <c r="QNB53" s="6"/>
      <c r="QND53" s="6"/>
      <c r="QNF53" s="6"/>
      <c r="QNH53" s="6"/>
      <c r="QNJ53" s="6"/>
      <c r="QNL53" s="6"/>
      <c r="QNN53" s="6"/>
      <c r="QNP53" s="6"/>
      <c r="QNR53" s="6"/>
      <c r="QNT53" s="6"/>
      <c r="QNV53" s="6"/>
      <c r="QNX53" s="6"/>
      <c r="QNZ53" s="6"/>
      <c r="QOB53" s="6"/>
      <c r="QOD53" s="6"/>
      <c r="QOF53" s="6"/>
      <c r="QOH53" s="6"/>
      <c r="QOJ53" s="6"/>
      <c r="QOL53" s="6"/>
      <c r="QON53" s="6"/>
      <c r="QOP53" s="6"/>
      <c r="QOR53" s="6"/>
      <c r="QOT53" s="6"/>
      <c r="QOV53" s="6"/>
      <c r="QOX53" s="6"/>
      <c r="QOZ53" s="6"/>
      <c r="QPB53" s="6"/>
      <c r="QPD53" s="6"/>
      <c r="QPF53" s="6"/>
      <c r="QPH53" s="6"/>
      <c r="QPJ53" s="6"/>
      <c r="QPL53" s="6"/>
      <c r="QPN53" s="6"/>
      <c r="QPP53" s="6"/>
      <c r="QPR53" s="6"/>
      <c r="QPT53" s="6"/>
      <c r="QPV53" s="6"/>
      <c r="QPX53" s="6"/>
      <c r="QPZ53" s="6"/>
      <c r="QQB53" s="6"/>
      <c r="QQD53" s="6"/>
      <c r="QQF53" s="6"/>
      <c r="QQH53" s="6"/>
      <c r="QQJ53" s="6"/>
      <c r="QQL53" s="6"/>
      <c r="QQN53" s="6"/>
      <c r="QQP53" s="6"/>
      <c r="QQR53" s="6"/>
      <c r="QQT53" s="6"/>
      <c r="QQV53" s="6"/>
      <c r="QQX53" s="6"/>
      <c r="QQZ53" s="6"/>
      <c r="QRB53" s="6"/>
      <c r="QRD53" s="6"/>
      <c r="QRF53" s="6"/>
      <c r="QRH53" s="6"/>
      <c r="QRJ53" s="6"/>
      <c r="QRL53" s="6"/>
      <c r="QRN53" s="6"/>
      <c r="QRP53" s="6"/>
      <c r="QRR53" s="6"/>
      <c r="QRT53" s="6"/>
      <c r="QRV53" s="6"/>
      <c r="QRX53" s="6"/>
      <c r="QRZ53" s="6"/>
      <c r="QSB53" s="6"/>
      <c r="QSD53" s="6"/>
      <c r="QSF53" s="6"/>
      <c r="QSH53" s="6"/>
      <c r="QSJ53" s="6"/>
      <c r="QSL53" s="6"/>
      <c r="QSN53" s="6"/>
      <c r="QSP53" s="6"/>
      <c r="QSR53" s="6"/>
      <c r="QST53" s="6"/>
      <c r="QSV53" s="6"/>
      <c r="QSX53" s="6"/>
      <c r="QSZ53" s="6"/>
      <c r="QTB53" s="6"/>
      <c r="QTD53" s="6"/>
      <c r="QTF53" s="6"/>
      <c r="QTH53" s="6"/>
      <c r="QTJ53" s="6"/>
      <c r="QTL53" s="6"/>
      <c r="QTN53" s="6"/>
      <c r="QTP53" s="6"/>
      <c r="QTR53" s="6"/>
      <c r="QTT53" s="6"/>
      <c r="QTV53" s="6"/>
      <c r="QTX53" s="6"/>
      <c r="QTZ53" s="6"/>
      <c r="QUB53" s="6"/>
      <c r="QUD53" s="6"/>
      <c r="QUF53" s="6"/>
      <c r="QUH53" s="6"/>
      <c r="QUJ53" s="6"/>
      <c r="QUL53" s="6"/>
      <c r="QUN53" s="6"/>
      <c r="QUP53" s="6"/>
      <c r="QUR53" s="6"/>
      <c r="QUT53" s="6"/>
      <c r="QUV53" s="6"/>
      <c r="QUX53" s="6"/>
      <c r="QUZ53" s="6"/>
      <c r="QVB53" s="6"/>
      <c r="QVD53" s="6"/>
      <c r="QVF53" s="6"/>
      <c r="QVH53" s="6"/>
      <c r="QVJ53" s="6"/>
      <c r="QVL53" s="6"/>
      <c r="QVN53" s="6"/>
      <c r="QVP53" s="6"/>
      <c r="QVR53" s="6"/>
      <c r="QVT53" s="6"/>
      <c r="QVV53" s="6"/>
      <c r="QVX53" s="6"/>
      <c r="QVZ53" s="6"/>
      <c r="QWB53" s="6"/>
      <c r="QWD53" s="6"/>
      <c r="QWF53" s="6"/>
      <c r="QWH53" s="6"/>
      <c r="QWJ53" s="6"/>
      <c r="QWL53" s="6"/>
      <c r="QWN53" s="6"/>
      <c r="QWP53" s="6"/>
      <c r="QWR53" s="6"/>
      <c r="QWT53" s="6"/>
      <c r="QWV53" s="6"/>
      <c r="QWX53" s="6"/>
      <c r="QWZ53" s="6"/>
      <c r="QXB53" s="6"/>
      <c r="QXD53" s="6"/>
      <c r="QXF53" s="6"/>
      <c r="QXH53" s="6"/>
      <c r="QXJ53" s="6"/>
      <c r="QXL53" s="6"/>
      <c r="QXN53" s="6"/>
      <c r="QXP53" s="6"/>
      <c r="QXR53" s="6"/>
      <c r="QXT53" s="6"/>
      <c r="QXV53" s="6"/>
      <c r="QXX53" s="6"/>
      <c r="QXZ53" s="6"/>
      <c r="QYB53" s="6"/>
      <c r="QYD53" s="6"/>
      <c r="QYF53" s="6"/>
      <c r="QYH53" s="6"/>
      <c r="QYJ53" s="6"/>
      <c r="QYL53" s="6"/>
      <c r="QYN53" s="6"/>
      <c r="QYP53" s="6"/>
      <c r="QYR53" s="6"/>
      <c r="QYT53" s="6"/>
      <c r="QYV53" s="6"/>
      <c r="QYX53" s="6"/>
      <c r="QYZ53" s="6"/>
      <c r="QZB53" s="6"/>
      <c r="QZD53" s="6"/>
      <c r="QZF53" s="6"/>
      <c r="QZH53" s="6"/>
      <c r="QZJ53" s="6"/>
      <c r="QZL53" s="6"/>
      <c r="QZN53" s="6"/>
      <c r="QZP53" s="6"/>
      <c r="QZR53" s="6"/>
      <c r="QZT53" s="6"/>
      <c r="QZV53" s="6"/>
      <c r="QZX53" s="6"/>
      <c r="QZZ53" s="6"/>
      <c r="RAB53" s="6"/>
      <c r="RAD53" s="6"/>
      <c r="RAF53" s="6"/>
      <c r="RAH53" s="6"/>
      <c r="RAJ53" s="6"/>
      <c r="RAL53" s="6"/>
      <c r="RAN53" s="6"/>
      <c r="RAP53" s="6"/>
      <c r="RAR53" s="6"/>
      <c r="RAT53" s="6"/>
      <c r="RAV53" s="6"/>
      <c r="RAX53" s="6"/>
      <c r="RAZ53" s="6"/>
      <c r="RBB53" s="6"/>
      <c r="RBD53" s="6"/>
      <c r="RBF53" s="6"/>
      <c r="RBH53" s="6"/>
      <c r="RBJ53" s="6"/>
      <c r="RBL53" s="6"/>
      <c r="RBN53" s="6"/>
      <c r="RBP53" s="6"/>
      <c r="RBR53" s="6"/>
      <c r="RBT53" s="6"/>
      <c r="RBV53" s="6"/>
      <c r="RBX53" s="6"/>
      <c r="RBZ53" s="6"/>
      <c r="RCB53" s="6"/>
      <c r="RCD53" s="6"/>
      <c r="RCF53" s="6"/>
      <c r="RCH53" s="6"/>
      <c r="RCJ53" s="6"/>
      <c r="RCL53" s="6"/>
      <c r="RCN53" s="6"/>
      <c r="RCP53" s="6"/>
      <c r="RCR53" s="6"/>
      <c r="RCT53" s="6"/>
      <c r="RCV53" s="6"/>
      <c r="RCX53" s="6"/>
      <c r="RCZ53" s="6"/>
      <c r="RDB53" s="6"/>
      <c r="RDD53" s="6"/>
      <c r="RDF53" s="6"/>
      <c r="RDH53" s="6"/>
      <c r="RDJ53" s="6"/>
      <c r="RDL53" s="6"/>
      <c r="RDN53" s="6"/>
      <c r="RDP53" s="6"/>
      <c r="RDR53" s="6"/>
      <c r="RDT53" s="6"/>
      <c r="RDV53" s="6"/>
      <c r="RDX53" s="6"/>
      <c r="RDZ53" s="6"/>
      <c r="REB53" s="6"/>
      <c r="RED53" s="6"/>
      <c r="REF53" s="6"/>
      <c r="REH53" s="6"/>
      <c r="REJ53" s="6"/>
      <c r="REL53" s="6"/>
      <c r="REN53" s="6"/>
      <c r="REP53" s="6"/>
      <c r="RER53" s="6"/>
      <c r="RET53" s="6"/>
      <c r="REV53" s="6"/>
      <c r="REX53" s="6"/>
      <c r="REZ53" s="6"/>
      <c r="RFB53" s="6"/>
      <c r="RFD53" s="6"/>
      <c r="RFF53" s="6"/>
      <c r="RFH53" s="6"/>
      <c r="RFJ53" s="6"/>
      <c r="RFL53" s="6"/>
      <c r="RFN53" s="6"/>
      <c r="RFP53" s="6"/>
      <c r="RFR53" s="6"/>
      <c r="RFT53" s="6"/>
      <c r="RFV53" s="6"/>
      <c r="RFX53" s="6"/>
      <c r="RFZ53" s="6"/>
      <c r="RGB53" s="6"/>
      <c r="RGD53" s="6"/>
      <c r="RGF53" s="6"/>
      <c r="RGH53" s="6"/>
      <c r="RGJ53" s="6"/>
      <c r="RGL53" s="6"/>
      <c r="RGN53" s="6"/>
      <c r="RGP53" s="6"/>
      <c r="RGR53" s="6"/>
      <c r="RGT53" s="6"/>
      <c r="RGV53" s="6"/>
      <c r="RGX53" s="6"/>
      <c r="RGZ53" s="6"/>
      <c r="RHB53" s="6"/>
      <c r="RHD53" s="6"/>
      <c r="RHF53" s="6"/>
      <c r="RHH53" s="6"/>
      <c r="RHJ53" s="6"/>
      <c r="RHL53" s="6"/>
      <c r="RHN53" s="6"/>
      <c r="RHP53" s="6"/>
      <c r="RHR53" s="6"/>
      <c r="RHT53" s="6"/>
      <c r="RHV53" s="6"/>
      <c r="RHX53" s="6"/>
      <c r="RHZ53" s="6"/>
      <c r="RIB53" s="6"/>
      <c r="RID53" s="6"/>
      <c r="RIF53" s="6"/>
      <c r="RIH53" s="6"/>
      <c r="RIJ53" s="6"/>
      <c r="RIL53" s="6"/>
      <c r="RIN53" s="6"/>
      <c r="RIP53" s="6"/>
      <c r="RIR53" s="6"/>
      <c r="RIT53" s="6"/>
      <c r="RIV53" s="6"/>
      <c r="RIX53" s="6"/>
      <c r="RIZ53" s="6"/>
      <c r="RJB53" s="6"/>
      <c r="RJD53" s="6"/>
      <c r="RJF53" s="6"/>
      <c r="RJH53" s="6"/>
      <c r="RJJ53" s="6"/>
      <c r="RJL53" s="6"/>
      <c r="RJN53" s="6"/>
      <c r="RJP53" s="6"/>
      <c r="RJR53" s="6"/>
      <c r="RJT53" s="6"/>
      <c r="RJV53" s="6"/>
      <c r="RJX53" s="6"/>
      <c r="RJZ53" s="6"/>
      <c r="RKB53" s="6"/>
      <c r="RKD53" s="6"/>
      <c r="RKF53" s="6"/>
      <c r="RKH53" s="6"/>
      <c r="RKJ53" s="6"/>
      <c r="RKL53" s="6"/>
      <c r="RKN53" s="6"/>
      <c r="RKP53" s="6"/>
      <c r="RKR53" s="6"/>
      <c r="RKT53" s="6"/>
      <c r="RKV53" s="6"/>
      <c r="RKX53" s="6"/>
      <c r="RKZ53" s="6"/>
      <c r="RLB53" s="6"/>
      <c r="RLD53" s="6"/>
      <c r="RLF53" s="6"/>
      <c r="RLH53" s="6"/>
      <c r="RLJ53" s="6"/>
      <c r="RLL53" s="6"/>
      <c r="RLN53" s="6"/>
      <c r="RLP53" s="6"/>
      <c r="RLR53" s="6"/>
      <c r="RLT53" s="6"/>
      <c r="RLV53" s="6"/>
      <c r="RLX53" s="6"/>
      <c r="RLZ53" s="6"/>
      <c r="RMB53" s="6"/>
      <c r="RMD53" s="6"/>
      <c r="RMF53" s="6"/>
      <c r="RMH53" s="6"/>
      <c r="RMJ53" s="6"/>
      <c r="RML53" s="6"/>
      <c r="RMN53" s="6"/>
      <c r="RMP53" s="6"/>
      <c r="RMR53" s="6"/>
      <c r="RMT53" s="6"/>
      <c r="RMV53" s="6"/>
      <c r="RMX53" s="6"/>
      <c r="RMZ53" s="6"/>
      <c r="RNB53" s="6"/>
      <c r="RND53" s="6"/>
      <c r="RNF53" s="6"/>
      <c r="RNH53" s="6"/>
      <c r="RNJ53" s="6"/>
      <c r="RNL53" s="6"/>
      <c r="RNN53" s="6"/>
      <c r="RNP53" s="6"/>
      <c r="RNR53" s="6"/>
      <c r="RNT53" s="6"/>
      <c r="RNV53" s="6"/>
      <c r="RNX53" s="6"/>
      <c r="RNZ53" s="6"/>
      <c r="ROB53" s="6"/>
      <c r="ROD53" s="6"/>
      <c r="ROF53" s="6"/>
      <c r="ROH53" s="6"/>
      <c r="ROJ53" s="6"/>
      <c r="ROL53" s="6"/>
      <c r="RON53" s="6"/>
      <c r="ROP53" s="6"/>
      <c r="ROR53" s="6"/>
      <c r="ROT53" s="6"/>
      <c r="ROV53" s="6"/>
      <c r="ROX53" s="6"/>
      <c r="ROZ53" s="6"/>
      <c r="RPB53" s="6"/>
      <c r="RPD53" s="6"/>
      <c r="RPF53" s="6"/>
      <c r="RPH53" s="6"/>
      <c r="RPJ53" s="6"/>
      <c r="RPL53" s="6"/>
      <c r="RPN53" s="6"/>
      <c r="RPP53" s="6"/>
      <c r="RPR53" s="6"/>
      <c r="RPT53" s="6"/>
      <c r="RPV53" s="6"/>
      <c r="RPX53" s="6"/>
      <c r="RPZ53" s="6"/>
      <c r="RQB53" s="6"/>
      <c r="RQD53" s="6"/>
      <c r="RQF53" s="6"/>
      <c r="RQH53" s="6"/>
      <c r="RQJ53" s="6"/>
      <c r="RQL53" s="6"/>
      <c r="RQN53" s="6"/>
      <c r="RQP53" s="6"/>
      <c r="RQR53" s="6"/>
      <c r="RQT53" s="6"/>
      <c r="RQV53" s="6"/>
      <c r="RQX53" s="6"/>
      <c r="RQZ53" s="6"/>
      <c r="RRB53" s="6"/>
      <c r="RRD53" s="6"/>
      <c r="RRF53" s="6"/>
      <c r="RRH53" s="6"/>
      <c r="RRJ53" s="6"/>
      <c r="RRL53" s="6"/>
      <c r="RRN53" s="6"/>
      <c r="RRP53" s="6"/>
      <c r="RRR53" s="6"/>
      <c r="RRT53" s="6"/>
      <c r="RRV53" s="6"/>
      <c r="RRX53" s="6"/>
      <c r="RRZ53" s="6"/>
      <c r="RSB53" s="6"/>
      <c r="RSD53" s="6"/>
      <c r="RSF53" s="6"/>
      <c r="RSH53" s="6"/>
      <c r="RSJ53" s="6"/>
      <c r="RSL53" s="6"/>
      <c r="RSN53" s="6"/>
      <c r="RSP53" s="6"/>
      <c r="RSR53" s="6"/>
      <c r="RST53" s="6"/>
      <c r="RSV53" s="6"/>
      <c r="RSX53" s="6"/>
      <c r="RSZ53" s="6"/>
      <c r="RTB53" s="6"/>
      <c r="RTD53" s="6"/>
      <c r="RTF53" s="6"/>
      <c r="RTH53" s="6"/>
      <c r="RTJ53" s="6"/>
      <c r="RTL53" s="6"/>
      <c r="RTN53" s="6"/>
      <c r="RTP53" s="6"/>
      <c r="RTR53" s="6"/>
      <c r="RTT53" s="6"/>
      <c r="RTV53" s="6"/>
      <c r="RTX53" s="6"/>
      <c r="RTZ53" s="6"/>
      <c r="RUB53" s="6"/>
      <c r="RUD53" s="6"/>
      <c r="RUF53" s="6"/>
      <c r="RUH53" s="6"/>
      <c r="RUJ53" s="6"/>
      <c r="RUL53" s="6"/>
      <c r="RUN53" s="6"/>
      <c r="RUP53" s="6"/>
      <c r="RUR53" s="6"/>
      <c r="RUT53" s="6"/>
      <c r="RUV53" s="6"/>
      <c r="RUX53" s="6"/>
      <c r="RUZ53" s="6"/>
      <c r="RVB53" s="6"/>
      <c r="RVD53" s="6"/>
      <c r="RVF53" s="6"/>
      <c r="RVH53" s="6"/>
      <c r="RVJ53" s="6"/>
      <c r="RVL53" s="6"/>
      <c r="RVN53" s="6"/>
      <c r="RVP53" s="6"/>
      <c r="RVR53" s="6"/>
      <c r="RVT53" s="6"/>
      <c r="RVV53" s="6"/>
      <c r="RVX53" s="6"/>
      <c r="RVZ53" s="6"/>
      <c r="RWB53" s="6"/>
      <c r="RWD53" s="6"/>
      <c r="RWF53" s="6"/>
      <c r="RWH53" s="6"/>
      <c r="RWJ53" s="6"/>
      <c r="RWL53" s="6"/>
      <c r="RWN53" s="6"/>
      <c r="RWP53" s="6"/>
      <c r="RWR53" s="6"/>
      <c r="RWT53" s="6"/>
      <c r="RWV53" s="6"/>
      <c r="RWX53" s="6"/>
      <c r="RWZ53" s="6"/>
      <c r="RXB53" s="6"/>
      <c r="RXD53" s="6"/>
      <c r="RXF53" s="6"/>
      <c r="RXH53" s="6"/>
      <c r="RXJ53" s="6"/>
      <c r="RXL53" s="6"/>
      <c r="RXN53" s="6"/>
      <c r="RXP53" s="6"/>
      <c r="RXR53" s="6"/>
      <c r="RXT53" s="6"/>
      <c r="RXV53" s="6"/>
      <c r="RXX53" s="6"/>
      <c r="RXZ53" s="6"/>
      <c r="RYB53" s="6"/>
      <c r="RYD53" s="6"/>
      <c r="RYF53" s="6"/>
      <c r="RYH53" s="6"/>
      <c r="RYJ53" s="6"/>
      <c r="RYL53" s="6"/>
      <c r="RYN53" s="6"/>
      <c r="RYP53" s="6"/>
      <c r="RYR53" s="6"/>
      <c r="RYT53" s="6"/>
      <c r="RYV53" s="6"/>
      <c r="RYX53" s="6"/>
      <c r="RYZ53" s="6"/>
      <c r="RZB53" s="6"/>
      <c r="RZD53" s="6"/>
      <c r="RZF53" s="6"/>
      <c r="RZH53" s="6"/>
      <c r="RZJ53" s="6"/>
      <c r="RZL53" s="6"/>
      <c r="RZN53" s="6"/>
      <c r="RZP53" s="6"/>
      <c r="RZR53" s="6"/>
      <c r="RZT53" s="6"/>
      <c r="RZV53" s="6"/>
      <c r="RZX53" s="6"/>
      <c r="RZZ53" s="6"/>
      <c r="SAB53" s="6"/>
      <c r="SAD53" s="6"/>
      <c r="SAF53" s="6"/>
      <c r="SAH53" s="6"/>
      <c r="SAJ53" s="6"/>
      <c r="SAL53" s="6"/>
      <c r="SAN53" s="6"/>
      <c r="SAP53" s="6"/>
      <c r="SAR53" s="6"/>
      <c r="SAT53" s="6"/>
      <c r="SAV53" s="6"/>
      <c r="SAX53" s="6"/>
      <c r="SAZ53" s="6"/>
      <c r="SBB53" s="6"/>
      <c r="SBD53" s="6"/>
      <c r="SBF53" s="6"/>
      <c r="SBH53" s="6"/>
      <c r="SBJ53" s="6"/>
      <c r="SBL53" s="6"/>
      <c r="SBN53" s="6"/>
      <c r="SBP53" s="6"/>
      <c r="SBR53" s="6"/>
      <c r="SBT53" s="6"/>
      <c r="SBV53" s="6"/>
      <c r="SBX53" s="6"/>
      <c r="SBZ53" s="6"/>
      <c r="SCB53" s="6"/>
      <c r="SCD53" s="6"/>
      <c r="SCF53" s="6"/>
      <c r="SCH53" s="6"/>
      <c r="SCJ53" s="6"/>
      <c r="SCL53" s="6"/>
      <c r="SCN53" s="6"/>
      <c r="SCP53" s="6"/>
      <c r="SCR53" s="6"/>
      <c r="SCT53" s="6"/>
      <c r="SCV53" s="6"/>
      <c r="SCX53" s="6"/>
      <c r="SCZ53" s="6"/>
      <c r="SDB53" s="6"/>
      <c r="SDD53" s="6"/>
      <c r="SDF53" s="6"/>
      <c r="SDH53" s="6"/>
      <c r="SDJ53" s="6"/>
      <c r="SDL53" s="6"/>
      <c r="SDN53" s="6"/>
      <c r="SDP53" s="6"/>
      <c r="SDR53" s="6"/>
      <c r="SDT53" s="6"/>
      <c r="SDV53" s="6"/>
      <c r="SDX53" s="6"/>
      <c r="SDZ53" s="6"/>
      <c r="SEB53" s="6"/>
      <c r="SED53" s="6"/>
      <c r="SEF53" s="6"/>
      <c r="SEH53" s="6"/>
      <c r="SEJ53" s="6"/>
      <c r="SEL53" s="6"/>
      <c r="SEN53" s="6"/>
      <c r="SEP53" s="6"/>
      <c r="SER53" s="6"/>
      <c r="SET53" s="6"/>
      <c r="SEV53" s="6"/>
      <c r="SEX53" s="6"/>
      <c r="SEZ53" s="6"/>
      <c r="SFB53" s="6"/>
      <c r="SFD53" s="6"/>
      <c r="SFF53" s="6"/>
      <c r="SFH53" s="6"/>
      <c r="SFJ53" s="6"/>
      <c r="SFL53" s="6"/>
      <c r="SFN53" s="6"/>
      <c r="SFP53" s="6"/>
      <c r="SFR53" s="6"/>
      <c r="SFT53" s="6"/>
      <c r="SFV53" s="6"/>
      <c r="SFX53" s="6"/>
      <c r="SFZ53" s="6"/>
      <c r="SGB53" s="6"/>
      <c r="SGD53" s="6"/>
      <c r="SGF53" s="6"/>
      <c r="SGH53" s="6"/>
      <c r="SGJ53" s="6"/>
      <c r="SGL53" s="6"/>
      <c r="SGN53" s="6"/>
      <c r="SGP53" s="6"/>
      <c r="SGR53" s="6"/>
      <c r="SGT53" s="6"/>
      <c r="SGV53" s="6"/>
      <c r="SGX53" s="6"/>
      <c r="SGZ53" s="6"/>
      <c r="SHB53" s="6"/>
      <c r="SHD53" s="6"/>
      <c r="SHF53" s="6"/>
      <c r="SHH53" s="6"/>
      <c r="SHJ53" s="6"/>
      <c r="SHL53" s="6"/>
      <c r="SHN53" s="6"/>
      <c r="SHP53" s="6"/>
      <c r="SHR53" s="6"/>
      <c r="SHT53" s="6"/>
      <c r="SHV53" s="6"/>
      <c r="SHX53" s="6"/>
      <c r="SHZ53" s="6"/>
      <c r="SIB53" s="6"/>
      <c r="SID53" s="6"/>
      <c r="SIF53" s="6"/>
      <c r="SIH53" s="6"/>
      <c r="SIJ53" s="6"/>
      <c r="SIL53" s="6"/>
      <c r="SIN53" s="6"/>
      <c r="SIP53" s="6"/>
      <c r="SIR53" s="6"/>
      <c r="SIT53" s="6"/>
      <c r="SIV53" s="6"/>
      <c r="SIX53" s="6"/>
      <c r="SIZ53" s="6"/>
      <c r="SJB53" s="6"/>
      <c r="SJD53" s="6"/>
      <c r="SJF53" s="6"/>
      <c r="SJH53" s="6"/>
      <c r="SJJ53" s="6"/>
      <c r="SJL53" s="6"/>
      <c r="SJN53" s="6"/>
      <c r="SJP53" s="6"/>
      <c r="SJR53" s="6"/>
      <c r="SJT53" s="6"/>
      <c r="SJV53" s="6"/>
      <c r="SJX53" s="6"/>
      <c r="SJZ53" s="6"/>
      <c r="SKB53" s="6"/>
      <c r="SKD53" s="6"/>
      <c r="SKF53" s="6"/>
      <c r="SKH53" s="6"/>
      <c r="SKJ53" s="6"/>
      <c r="SKL53" s="6"/>
      <c r="SKN53" s="6"/>
      <c r="SKP53" s="6"/>
      <c r="SKR53" s="6"/>
      <c r="SKT53" s="6"/>
      <c r="SKV53" s="6"/>
      <c r="SKX53" s="6"/>
      <c r="SKZ53" s="6"/>
      <c r="SLB53" s="6"/>
      <c r="SLD53" s="6"/>
      <c r="SLF53" s="6"/>
      <c r="SLH53" s="6"/>
      <c r="SLJ53" s="6"/>
      <c r="SLL53" s="6"/>
      <c r="SLN53" s="6"/>
      <c r="SLP53" s="6"/>
      <c r="SLR53" s="6"/>
      <c r="SLT53" s="6"/>
      <c r="SLV53" s="6"/>
      <c r="SLX53" s="6"/>
      <c r="SLZ53" s="6"/>
      <c r="SMB53" s="6"/>
      <c r="SMD53" s="6"/>
      <c r="SMF53" s="6"/>
      <c r="SMH53" s="6"/>
      <c r="SMJ53" s="6"/>
      <c r="SML53" s="6"/>
      <c r="SMN53" s="6"/>
      <c r="SMP53" s="6"/>
      <c r="SMR53" s="6"/>
      <c r="SMT53" s="6"/>
      <c r="SMV53" s="6"/>
      <c r="SMX53" s="6"/>
      <c r="SMZ53" s="6"/>
      <c r="SNB53" s="6"/>
      <c r="SND53" s="6"/>
      <c r="SNF53" s="6"/>
      <c r="SNH53" s="6"/>
      <c r="SNJ53" s="6"/>
      <c r="SNL53" s="6"/>
      <c r="SNN53" s="6"/>
      <c r="SNP53" s="6"/>
      <c r="SNR53" s="6"/>
      <c r="SNT53" s="6"/>
      <c r="SNV53" s="6"/>
      <c r="SNX53" s="6"/>
      <c r="SNZ53" s="6"/>
      <c r="SOB53" s="6"/>
      <c r="SOD53" s="6"/>
      <c r="SOF53" s="6"/>
      <c r="SOH53" s="6"/>
      <c r="SOJ53" s="6"/>
      <c r="SOL53" s="6"/>
      <c r="SON53" s="6"/>
      <c r="SOP53" s="6"/>
      <c r="SOR53" s="6"/>
      <c r="SOT53" s="6"/>
      <c r="SOV53" s="6"/>
      <c r="SOX53" s="6"/>
      <c r="SOZ53" s="6"/>
      <c r="SPB53" s="6"/>
      <c r="SPD53" s="6"/>
      <c r="SPF53" s="6"/>
      <c r="SPH53" s="6"/>
      <c r="SPJ53" s="6"/>
      <c r="SPL53" s="6"/>
      <c r="SPN53" s="6"/>
      <c r="SPP53" s="6"/>
      <c r="SPR53" s="6"/>
      <c r="SPT53" s="6"/>
      <c r="SPV53" s="6"/>
      <c r="SPX53" s="6"/>
      <c r="SPZ53" s="6"/>
      <c r="SQB53" s="6"/>
      <c r="SQD53" s="6"/>
      <c r="SQF53" s="6"/>
      <c r="SQH53" s="6"/>
      <c r="SQJ53" s="6"/>
      <c r="SQL53" s="6"/>
      <c r="SQN53" s="6"/>
      <c r="SQP53" s="6"/>
      <c r="SQR53" s="6"/>
      <c r="SQT53" s="6"/>
      <c r="SQV53" s="6"/>
      <c r="SQX53" s="6"/>
      <c r="SQZ53" s="6"/>
      <c r="SRB53" s="6"/>
      <c r="SRD53" s="6"/>
      <c r="SRF53" s="6"/>
      <c r="SRH53" s="6"/>
      <c r="SRJ53" s="6"/>
      <c r="SRL53" s="6"/>
      <c r="SRN53" s="6"/>
      <c r="SRP53" s="6"/>
      <c r="SRR53" s="6"/>
      <c r="SRT53" s="6"/>
      <c r="SRV53" s="6"/>
      <c r="SRX53" s="6"/>
      <c r="SRZ53" s="6"/>
      <c r="SSB53" s="6"/>
      <c r="SSD53" s="6"/>
      <c r="SSF53" s="6"/>
      <c r="SSH53" s="6"/>
      <c r="SSJ53" s="6"/>
      <c r="SSL53" s="6"/>
      <c r="SSN53" s="6"/>
      <c r="SSP53" s="6"/>
      <c r="SSR53" s="6"/>
      <c r="SST53" s="6"/>
      <c r="SSV53" s="6"/>
      <c r="SSX53" s="6"/>
      <c r="SSZ53" s="6"/>
      <c r="STB53" s="6"/>
      <c r="STD53" s="6"/>
      <c r="STF53" s="6"/>
      <c r="STH53" s="6"/>
      <c r="STJ53" s="6"/>
      <c r="STL53" s="6"/>
      <c r="STN53" s="6"/>
      <c r="STP53" s="6"/>
      <c r="STR53" s="6"/>
      <c r="STT53" s="6"/>
      <c r="STV53" s="6"/>
      <c r="STX53" s="6"/>
      <c r="STZ53" s="6"/>
      <c r="SUB53" s="6"/>
      <c r="SUD53" s="6"/>
      <c r="SUF53" s="6"/>
      <c r="SUH53" s="6"/>
      <c r="SUJ53" s="6"/>
      <c r="SUL53" s="6"/>
      <c r="SUN53" s="6"/>
      <c r="SUP53" s="6"/>
      <c r="SUR53" s="6"/>
      <c r="SUT53" s="6"/>
      <c r="SUV53" s="6"/>
      <c r="SUX53" s="6"/>
      <c r="SUZ53" s="6"/>
      <c r="SVB53" s="6"/>
      <c r="SVD53" s="6"/>
      <c r="SVF53" s="6"/>
      <c r="SVH53" s="6"/>
      <c r="SVJ53" s="6"/>
      <c r="SVL53" s="6"/>
      <c r="SVN53" s="6"/>
      <c r="SVP53" s="6"/>
      <c r="SVR53" s="6"/>
      <c r="SVT53" s="6"/>
      <c r="SVV53" s="6"/>
      <c r="SVX53" s="6"/>
      <c r="SVZ53" s="6"/>
      <c r="SWB53" s="6"/>
      <c r="SWD53" s="6"/>
      <c r="SWF53" s="6"/>
      <c r="SWH53" s="6"/>
      <c r="SWJ53" s="6"/>
      <c r="SWL53" s="6"/>
      <c r="SWN53" s="6"/>
      <c r="SWP53" s="6"/>
      <c r="SWR53" s="6"/>
      <c r="SWT53" s="6"/>
      <c r="SWV53" s="6"/>
      <c r="SWX53" s="6"/>
      <c r="SWZ53" s="6"/>
      <c r="SXB53" s="6"/>
      <c r="SXD53" s="6"/>
      <c r="SXF53" s="6"/>
      <c r="SXH53" s="6"/>
      <c r="SXJ53" s="6"/>
      <c r="SXL53" s="6"/>
      <c r="SXN53" s="6"/>
      <c r="SXP53" s="6"/>
      <c r="SXR53" s="6"/>
      <c r="SXT53" s="6"/>
      <c r="SXV53" s="6"/>
      <c r="SXX53" s="6"/>
      <c r="SXZ53" s="6"/>
      <c r="SYB53" s="6"/>
      <c r="SYD53" s="6"/>
      <c r="SYF53" s="6"/>
      <c r="SYH53" s="6"/>
      <c r="SYJ53" s="6"/>
      <c r="SYL53" s="6"/>
      <c r="SYN53" s="6"/>
      <c r="SYP53" s="6"/>
      <c r="SYR53" s="6"/>
      <c r="SYT53" s="6"/>
      <c r="SYV53" s="6"/>
      <c r="SYX53" s="6"/>
      <c r="SYZ53" s="6"/>
      <c r="SZB53" s="6"/>
      <c r="SZD53" s="6"/>
      <c r="SZF53" s="6"/>
      <c r="SZH53" s="6"/>
      <c r="SZJ53" s="6"/>
      <c r="SZL53" s="6"/>
      <c r="SZN53" s="6"/>
      <c r="SZP53" s="6"/>
      <c r="SZR53" s="6"/>
      <c r="SZT53" s="6"/>
      <c r="SZV53" s="6"/>
      <c r="SZX53" s="6"/>
      <c r="SZZ53" s="6"/>
      <c r="TAB53" s="6"/>
      <c r="TAD53" s="6"/>
      <c r="TAF53" s="6"/>
      <c r="TAH53" s="6"/>
      <c r="TAJ53" s="6"/>
      <c r="TAL53" s="6"/>
      <c r="TAN53" s="6"/>
      <c r="TAP53" s="6"/>
      <c r="TAR53" s="6"/>
      <c r="TAT53" s="6"/>
      <c r="TAV53" s="6"/>
      <c r="TAX53" s="6"/>
      <c r="TAZ53" s="6"/>
      <c r="TBB53" s="6"/>
      <c r="TBD53" s="6"/>
      <c r="TBF53" s="6"/>
      <c r="TBH53" s="6"/>
      <c r="TBJ53" s="6"/>
      <c r="TBL53" s="6"/>
      <c r="TBN53" s="6"/>
      <c r="TBP53" s="6"/>
      <c r="TBR53" s="6"/>
      <c r="TBT53" s="6"/>
      <c r="TBV53" s="6"/>
      <c r="TBX53" s="6"/>
      <c r="TBZ53" s="6"/>
      <c r="TCB53" s="6"/>
      <c r="TCD53" s="6"/>
      <c r="TCF53" s="6"/>
      <c r="TCH53" s="6"/>
      <c r="TCJ53" s="6"/>
      <c r="TCL53" s="6"/>
      <c r="TCN53" s="6"/>
      <c r="TCP53" s="6"/>
      <c r="TCR53" s="6"/>
      <c r="TCT53" s="6"/>
      <c r="TCV53" s="6"/>
      <c r="TCX53" s="6"/>
      <c r="TCZ53" s="6"/>
      <c r="TDB53" s="6"/>
      <c r="TDD53" s="6"/>
      <c r="TDF53" s="6"/>
      <c r="TDH53" s="6"/>
      <c r="TDJ53" s="6"/>
      <c r="TDL53" s="6"/>
      <c r="TDN53" s="6"/>
      <c r="TDP53" s="6"/>
      <c r="TDR53" s="6"/>
      <c r="TDT53" s="6"/>
      <c r="TDV53" s="6"/>
      <c r="TDX53" s="6"/>
      <c r="TDZ53" s="6"/>
      <c r="TEB53" s="6"/>
      <c r="TED53" s="6"/>
      <c r="TEF53" s="6"/>
      <c r="TEH53" s="6"/>
      <c r="TEJ53" s="6"/>
      <c r="TEL53" s="6"/>
      <c r="TEN53" s="6"/>
      <c r="TEP53" s="6"/>
      <c r="TER53" s="6"/>
      <c r="TET53" s="6"/>
      <c r="TEV53" s="6"/>
      <c r="TEX53" s="6"/>
      <c r="TEZ53" s="6"/>
      <c r="TFB53" s="6"/>
      <c r="TFD53" s="6"/>
      <c r="TFF53" s="6"/>
      <c r="TFH53" s="6"/>
      <c r="TFJ53" s="6"/>
      <c r="TFL53" s="6"/>
      <c r="TFN53" s="6"/>
      <c r="TFP53" s="6"/>
      <c r="TFR53" s="6"/>
      <c r="TFT53" s="6"/>
      <c r="TFV53" s="6"/>
      <c r="TFX53" s="6"/>
      <c r="TFZ53" s="6"/>
      <c r="TGB53" s="6"/>
      <c r="TGD53" s="6"/>
      <c r="TGF53" s="6"/>
      <c r="TGH53" s="6"/>
      <c r="TGJ53" s="6"/>
      <c r="TGL53" s="6"/>
      <c r="TGN53" s="6"/>
      <c r="TGP53" s="6"/>
      <c r="TGR53" s="6"/>
      <c r="TGT53" s="6"/>
      <c r="TGV53" s="6"/>
      <c r="TGX53" s="6"/>
      <c r="TGZ53" s="6"/>
      <c r="THB53" s="6"/>
      <c r="THD53" s="6"/>
      <c r="THF53" s="6"/>
      <c r="THH53" s="6"/>
      <c r="THJ53" s="6"/>
      <c r="THL53" s="6"/>
      <c r="THN53" s="6"/>
      <c r="THP53" s="6"/>
      <c r="THR53" s="6"/>
      <c r="THT53" s="6"/>
      <c r="THV53" s="6"/>
      <c r="THX53" s="6"/>
      <c r="THZ53" s="6"/>
      <c r="TIB53" s="6"/>
      <c r="TID53" s="6"/>
      <c r="TIF53" s="6"/>
      <c r="TIH53" s="6"/>
      <c r="TIJ53" s="6"/>
      <c r="TIL53" s="6"/>
      <c r="TIN53" s="6"/>
      <c r="TIP53" s="6"/>
      <c r="TIR53" s="6"/>
      <c r="TIT53" s="6"/>
      <c r="TIV53" s="6"/>
      <c r="TIX53" s="6"/>
      <c r="TIZ53" s="6"/>
      <c r="TJB53" s="6"/>
      <c r="TJD53" s="6"/>
      <c r="TJF53" s="6"/>
      <c r="TJH53" s="6"/>
      <c r="TJJ53" s="6"/>
      <c r="TJL53" s="6"/>
      <c r="TJN53" s="6"/>
      <c r="TJP53" s="6"/>
      <c r="TJR53" s="6"/>
      <c r="TJT53" s="6"/>
      <c r="TJV53" s="6"/>
      <c r="TJX53" s="6"/>
      <c r="TJZ53" s="6"/>
      <c r="TKB53" s="6"/>
      <c r="TKD53" s="6"/>
      <c r="TKF53" s="6"/>
      <c r="TKH53" s="6"/>
      <c r="TKJ53" s="6"/>
      <c r="TKL53" s="6"/>
      <c r="TKN53" s="6"/>
      <c r="TKP53" s="6"/>
      <c r="TKR53" s="6"/>
      <c r="TKT53" s="6"/>
      <c r="TKV53" s="6"/>
      <c r="TKX53" s="6"/>
      <c r="TKZ53" s="6"/>
      <c r="TLB53" s="6"/>
      <c r="TLD53" s="6"/>
      <c r="TLF53" s="6"/>
      <c r="TLH53" s="6"/>
      <c r="TLJ53" s="6"/>
      <c r="TLL53" s="6"/>
      <c r="TLN53" s="6"/>
      <c r="TLP53" s="6"/>
      <c r="TLR53" s="6"/>
      <c r="TLT53" s="6"/>
      <c r="TLV53" s="6"/>
      <c r="TLX53" s="6"/>
      <c r="TLZ53" s="6"/>
      <c r="TMB53" s="6"/>
      <c r="TMD53" s="6"/>
      <c r="TMF53" s="6"/>
      <c r="TMH53" s="6"/>
      <c r="TMJ53" s="6"/>
      <c r="TML53" s="6"/>
      <c r="TMN53" s="6"/>
      <c r="TMP53" s="6"/>
      <c r="TMR53" s="6"/>
      <c r="TMT53" s="6"/>
      <c r="TMV53" s="6"/>
      <c r="TMX53" s="6"/>
      <c r="TMZ53" s="6"/>
      <c r="TNB53" s="6"/>
      <c r="TND53" s="6"/>
      <c r="TNF53" s="6"/>
      <c r="TNH53" s="6"/>
      <c r="TNJ53" s="6"/>
      <c r="TNL53" s="6"/>
      <c r="TNN53" s="6"/>
      <c r="TNP53" s="6"/>
      <c r="TNR53" s="6"/>
      <c r="TNT53" s="6"/>
      <c r="TNV53" s="6"/>
      <c r="TNX53" s="6"/>
      <c r="TNZ53" s="6"/>
      <c r="TOB53" s="6"/>
      <c r="TOD53" s="6"/>
      <c r="TOF53" s="6"/>
      <c r="TOH53" s="6"/>
      <c r="TOJ53" s="6"/>
      <c r="TOL53" s="6"/>
      <c r="TON53" s="6"/>
      <c r="TOP53" s="6"/>
      <c r="TOR53" s="6"/>
      <c r="TOT53" s="6"/>
      <c r="TOV53" s="6"/>
      <c r="TOX53" s="6"/>
      <c r="TOZ53" s="6"/>
      <c r="TPB53" s="6"/>
      <c r="TPD53" s="6"/>
      <c r="TPF53" s="6"/>
      <c r="TPH53" s="6"/>
      <c r="TPJ53" s="6"/>
      <c r="TPL53" s="6"/>
      <c r="TPN53" s="6"/>
      <c r="TPP53" s="6"/>
      <c r="TPR53" s="6"/>
      <c r="TPT53" s="6"/>
      <c r="TPV53" s="6"/>
      <c r="TPX53" s="6"/>
      <c r="TPZ53" s="6"/>
      <c r="TQB53" s="6"/>
      <c r="TQD53" s="6"/>
      <c r="TQF53" s="6"/>
      <c r="TQH53" s="6"/>
      <c r="TQJ53" s="6"/>
      <c r="TQL53" s="6"/>
      <c r="TQN53" s="6"/>
      <c r="TQP53" s="6"/>
      <c r="TQR53" s="6"/>
      <c r="TQT53" s="6"/>
      <c r="TQV53" s="6"/>
      <c r="TQX53" s="6"/>
      <c r="TQZ53" s="6"/>
      <c r="TRB53" s="6"/>
      <c r="TRD53" s="6"/>
      <c r="TRF53" s="6"/>
      <c r="TRH53" s="6"/>
      <c r="TRJ53" s="6"/>
      <c r="TRL53" s="6"/>
      <c r="TRN53" s="6"/>
      <c r="TRP53" s="6"/>
      <c r="TRR53" s="6"/>
      <c r="TRT53" s="6"/>
      <c r="TRV53" s="6"/>
      <c r="TRX53" s="6"/>
      <c r="TRZ53" s="6"/>
      <c r="TSB53" s="6"/>
      <c r="TSD53" s="6"/>
      <c r="TSF53" s="6"/>
      <c r="TSH53" s="6"/>
      <c r="TSJ53" s="6"/>
      <c r="TSL53" s="6"/>
      <c r="TSN53" s="6"/>
      <c r="TSP53" s="6"/>
      <c r="TSR53" s="6"/>
      <c r="TST53" s="6"/>
      <c r="TSV53" s="6"/>
      <c r="TSX53" s="6"/>
      <c r="TSZ53" s="6"/>
      <c r="TTB53" s="6"/>
      <c r="TTD53" s="6"/>
      <c r="TTF53" s="6"/>
      <c r="TTH53" s="6"/>
      <c r="TTJ53" s="6"/>
      <c r="TTL53" s="6"/>
      <c r="TTN53" s="6"/>
      <c r="TTP53" s="6"/>
      <c r="TTR53" s="6"/>
      <c r="TTT53" s="6"/>
      <c r="TTV53" s="6"/>
      <c r="TTX53" s="6"/>
      <c r="TTZ53" s="6"/>
      <c r="TUB53" s="6"/>
      <c r="TUD53" s="6"/>
      <c r="TUF53" s="6"/>
      <c r="TUH53" s="6"/>
      <c r="TUJ53" s="6"/>
      <c r="TUL53" s="6"/>
      <c r="TUN53" s="6"/>
      <c r="TUP53" s="6"/>
      <c r="TUR53" s="6"/>
      <c r="TUT53" s="6"/>
      <c r="TUV53" s="6"/>
      <c r="TUX53" s="6"/>
      <c r="TUZ53" s="6"/>
      <c r="TVB53" s="6"/>
      <c r="TVD53" s="6"/>
      <c r="TVF53" s="6"/>
      <c r="TVH53" s="6"/>
      <c r="TVJ53" s="6"/>
      <c r="TVL53" s="6"/>
      <c r="TVN53" s="6"/>
      <c r="TVP53" s="6"/>
      <c r="TVR53" s="6"/>
      <c r="TVT53" s="6"/>
      <c r="TVV53" s="6"/>
      <c r="TVX53" s="6"/>
      <c r="TVZ53" s="6"/>
      <c r="TWB53" s="6"/>
      <c r="TWD53" s="6"/>
      <c r="TWF53" s="6"/>
      <c r="TWH53" s="6"/>
      <c r="TWJ53" s="6"/>
      <c r="TWL53" s="6"/>
      <c r="TWN53" s="6"/>
      <c r="TWP53" s="6"/>
      <c r="TWR53" s="6"/>
      <c r="TWT53" s="6"/>
      <c r="TWV53" s="6"/>
      <c r="TWX53" s="6"/>
      <c r="TWZ53" s="6"/>
      <c r="TXB53" s="6"/>
      <c r="TXD53" s="6"/>
      <c r="TXF53" s="6"/>
      <c r="TXH53" s="6"/>
      <c r="TXJ53" s="6"/>
      <c r="TXL53" s="6"/>
      <c r="TXN53" s="6"/>
      <c r="TXP53" s="6"/>
      <c r="TXR53" s="6"/>
      <c r="TXT53" s="6"/>
      <c r="TXV53" s="6"/>
      <c r="TXX53" s="6"/>
      <c r="TXZ53" s="6"/>
      <c r="TYB53" s="6"/>
      <c r="TYD53" s="6"/>
      <c r="TYF53" s="6"/>
      <c r="TYH53" s="6"/>
      <c r="TYJ53" s="6"/>
      <c r="TYL53" s="6"/>
      <c r="TYN53" s="6"/>
      <c r="TYP53" s="6"/>
      <c r="TYR53" s="6"/>
      <c r="TYT53" s="6"/>
      <c r="TYV53" s="6"/>
      <c r="TYX53" s="6"/>
      <c r="TYZ53" s="6"/>
      <c r="TZB53" s="6"/>
      <c r="TZD53" s="6"/>
      <c r="TZF53" s="6"/>
      <c r="TZH53" s="6"/>
      <c r="TZJ53" s="6"/>
      <c r="TZL53" s="6"/>
      <c r="TZN53" s="6"/>
      <c r="TZP53" s="6"/>
      <c r="TZR53" s="6"/>
      <c r="TZT53" s="6"/>
      <c r="TZV53" s="6"/>
      <c r="TZX53" s="6"/>
      <c r="TZZ53" s="6"/>
      <c r="UAB53" s="6"/>
      <c r="UAD53" s="6"/>
      <c r="UAF53" s="6"/>
      <c r="UAH53" s="6"/>
      <c r="UAJ53" s="6"/>
      <c r="UAL53" s="6"/>
      <c r="UAN53" s="6"/>
      <c r="UAP53" s="6"/>
      <c r="UAR53" s="6"/>
      <c r="UAT53" s="6"/>
      <c r="UAV53" s="6"/>
      <c r="UAX53" s="6"/>
      <c r="UAZ53" s="6"/>
      <c r="UBB53" s="6"/>
      <c r="UBD53" s="6"/>
      <c r="UBF53" s="6"/>
      <c r="UBH53" s="6"/>
      <c r="UBJ53" s="6"/>
      <c r="UBL53" s="6"/>
      <c r="UBN53" s="6"/>
      <c r="UBP53" s="6"/>
      <c r="UBR53" s="6"/>
      <c r="UBT53" s="6"/>
      <c r="UBV53" s="6"/>
      <c r="UBX53" s="6"/>
      <c r="UBZ53" s="6"/>
      <c r="UCB53" s="6"/>
      <c r="UCD53" s="6"/>
      <c r="UCF53" s="6"/>
      <c r="UCH53" s="6"/>
      <c r="UCJ53" s="6"/>
      <c r="UCL53" s="6"/>
      <c r="UCN53" s="6"/>
      <c r="UCP53" s="6"/>
      <c r="UCR53" s="6"/>
      <c r="UCT53" s="6"/>
      <c r="UCV53" s="6"/>
      <c r="UCX53" s="6"/>
      <c r="UCZ53" s="6"/>
      <c r="UDB53" s="6"/>
      <c r="UDD53" s="6"/>
      <c r="UDF53" s="6"/>
      <c r="UDH53" s="6"/>
      <c r="UDJ53" s="6"/>
      <c r="UDL53" s="6"/>
      <c r="UDN53" s="6"/>
      <c r="UDP53" s="6"/>
      <c r="UDR53" s="6"/>
      <c r="UDT53" s="6"/>
      <c r="UDV53" s="6"/>
      <c r="UDX53" s="6"/>
      <c r="UDZ53" s="6"/>
      <c r="UEB53" s="6"/>
      <c r="UED53" s="6"/>
      <c r="UEF53" s="6"/>
      <c r="UEH53" s="6"/>
      <c r="UEJ53" s="6"/>
      <c r="UEL53" s="6"/>
      <c r="UEN53" s="6"/>
      <c r="UEP53" s="6"/>
      <c r="UER53" s="6"/>
      <c r="UET53" s="6"/>
      <c r="UEV53" s="6"/>
      <c r="UEX53" s="6"/>
      <c r="UEZ53" s="6"/>
      <c r="UFB53" s="6"/>
      <c r="UFD53" s="6"/>
      <c r="UFF53" s="6"/>
      <c r="UFH53" s="6"/>
      <c r="UFJ53" s="6"/>
      <c r="UFL53" s="6"/>
      <c r="UFN53" s="6"/>
      <c r="UFP53" s="6"/>
      <c r="UFR53" s="6"/>
      <c r="UFT53" s="6"/>
      <c r="UFV53" s="6"/>
      <c r="UFX53" s="6"/>
      <c r="UFZ53" s="6"/>
      <c r="UGB53" s="6"/>
      <c r="UGD53" s="6"/>
      <c r="UGF53" s="6"/>
      <c r="UGH53" s="6"/>
      <c r="UGJ53" s="6"/>
      <c r="UGL53" s="6"/>
      <c r="UGN53" s="6"/>
      <c r="UGP53" s="6"/>
      <c r="UGR53" s="6"/>
      <c r="UGT53" s="6"/>
      <c r="UGV53" s="6"/>
      <c r="UGX53" s="6"/>
      <c r="UGZ53" s="6"/>
      <c r="UHB53" s="6"/>
      <c r="UHD53" s="6"/>
      <c r="UHF53" s="6"/>
      <c r="UHH53" s="6"/>
      <c r="UHJ53" s="6"/>
      <c r="UHL53" s="6"/>
      <c r="UHN53" s="6"/>
      <c r="UHP53" s="6"/>
      <c r="UHR53" s="6"/>
      <c r="UHT53" s="6"/>
      <c r="UHV53" s="6"/>
      <c r="UHX53" s="6"/>
      <c r="UHZ53" s="6"/>
      <c r="UIB53" s="6"/>
      <c r="UID53" s="6"/>
      <c r="UIF53" s="6"/>
      <c r="UIH53" s="6"/>
      <c r="UIJ53" s="6"/>
      <c r="UIL53" s="6"/>
      <c r="UIN53" s="6"/>
      <c r="UIP53" s="6"/>
      <c r="UIR53" s="6"/>
      <c r="UIT53" s="6"/>
      <c r="UIV53" s="6"/>
      <c r="UIX53" s="6"/>
      <c r="UIZ53" s="6"/>
      <c r="UJB53" s="6"/>
      <c r="UJD53" s="6"/>
      <c r="UJF53" s="6"/>
      <c r="UJH53" s="6"/>
      <c r="UJJ53" s="6"/>
      <c r="UJL53" s="6"/>
      <c r="UJN53" s="6"/>
      <c r="UJP53" s="6"/>
      <c r="UJR53" s="6"/>
      <c r="UJT53" s="6"/>
      <c r="UJV53" s="6"/>
      <c r="UJX53" s="6"/>
      <c r="UJZ53" s="6"/>
      <c r="UKB53" s="6"/>
      <c r="UKD53" s="6"/>
      <c r="UKF53" s="6"/>
      <c r="UKH53" s="6"/>
      <c r="UKJ53" s="6"/>
      <c r="UKL53" s="6"/>
      <c r="UKN53" s="6"/>
      <c r="UKP53" s="6"/>
      <c r="UKR53" s="6"/>
      <c r="UKT53" s="6"/>
      <c r="UKV53" s="6"/>
      <c r="UKX53" s="6"/>
      <c r="UKZ53" s="6"/>
      <c r="ULB53" s="6"/>
      <c r="ULD53" s="6"/>
      <c r="ULF53" s="6"/>
      <c r="ULH53" s="6"/>
      <c r="ULJ53" s="6"/>
      <c r="ULL53" s="6"/>
      <c r="ULN53" s="6"/>
      <c r="ULP53" s="6"/>
      <c r="ULR53" s="6"/>
      <c r="ULT53" s="6"/>
      <c r="ULV53" s="6"/>
      <c r="ULX53" s="6"/>
      <c r="ULZ53" s="6"/>
      <c r="UMB53" s="6"/>
      <c r="UMD53" s="6"/>
      <c r="UMF53" s="6"/>
      <c r="UMH53" s="6"/>
      <c r="UMJ53" s="6"/>
      <c r="UML53" s="6"/>
      <c r="UMN53" s="6"/>
      <c r="UMP53" s="6"/>
      <c r="UMR53" s="6"/>
      <c r="UMT53" s="6"/>
      <c r="UMV53" s="6"/>
      <c r="UMX53" s="6"/>
      <c r="UMZ53" s="6"/>
      <c r="UNB53" s="6"/>
      <c r="UND53" s="6"/>
      <c r="UNF53" s="6"/>
      <c r="UNH53" s="6"/>
      <c r="UNJ53" s="6"/>
      <c r="UNL53" s="6"/>
      <c r="UNN53" s="6"/>
      <c r="UNP53" s="6"/>
      <c r="UNR53" s="6"/>
      <c r="UNT53" s="6"/>
      <c r="UNV53" s="6"/>
      <c r="UNX53" s="6"/>
      <c r="UNZ53" s="6"/>
      <c r="UOB53" s="6"/>
      <c r="UOD53" s="6"/>
      <c r="UOF53" s="6"/>
      <c r="UOH53" s="6"/>
      <c r="UOJ53" s="6"/>
      <c r="UOL53" s="6"/>
      <c r="UON53" s="6"/>
      <c r="UOP53" s="6"/>
      <c r="UOR53" s="6"/>
      <c r="UOT53" s="6"/>
      <c r="UOV53" s="6"/>
      <c r="UOX53" s="6"/>
      <c r="UOZ53" s="6"/>
      <c r="UPB53" s="6"/>
      <c r="UPD53" s="6"/>
      <c r="UPF53" s="6"/>
      <c r="UPH53" s="6"/>
      <c r="UPJ53" s="6"/>
      <c r="UPL53" s="6"/>
      <c r="UPN53" s="6"/>
      <c r="UPP53" s="6"/>
      <c r="UPR53" s="6"/>
      <c r="UPT53" s="6"/>
      <c r="UPV53" s="6"/>
      <c r="UPX53" s="6"/>
      <c r="UPZ53" s="6"/>
      <c r="UQB53" s="6"/>
      <c r="UQD53" s="6"/>
      <c r="UQF53" s="6"/>
      <c r="UQH53" s="6"/>
      <c r="UQJ53" s="6"/>
      <c r="UQL53" s="6"/>
      <c r="UQN53" s="6"/>
      <c r="UQP53" s="6"/>
      <c r="UQR53" s="6"/>
      <c r="UQT53" s="6"/>
      <c r="UQV53" s="6"/>
      <c r="UQX53" s="6"/>
      <c r="UQZ53" s="6"/>
      <c r="URB53" s="6"/>
      <c r="URD53" s="6"/>
      <c r="URF53" s="6"/>
      <c r="URH53" s="6"/>
      <c r="URJ53" s="6"/>
      <c r="URL53" s="6"/>
      <c r="URN53" s="6"/>
      <c r="URP53" s="6"/>
      <c r="URR53" s="6"/>
      <c r="URT53" s="6"/>
      <c r="URV53" s="6"/>
      <c r="URX53" s="6"/>
      <c r="URZ53" s="6"/>
      <c r="USB53" s="6"/>
      <c r="USD53" s="6"/>
      <c r="USF53" s="6"/>
      <c r="USH53" s="6"/>
      <c r="USJ53" s="6"/>
      <c r="USL53" s="6"/>
      <c r="USN53" s="6"/>
      <c r="USP53" s="6"/>
      <c r="USR53" s="6"/>
      <c r="UST53" s="6"/>
      <c r="USV53" s="6"/>
      <c r="USX53" s="6"/>
      <c r="USZ53" s="6"/>
      <c r="UTB53" s="6"/>
      <c r="UTD53" s="6"/>
      <c r="UTF53" s="6"/>
      <c r="UTH53" s="6"/>
      <c r="UTJ53" s="6"/>
      <c r="UTL53" s="6"/>
      <c r="UTN53" s="6"/>
      <c r="UTP53" s="6"/>
      <c r="UTR53" s="6"/>
      <c r="UTT53" s="6"/>
      <c r="UTV53" s="6"/>
      <c r="UTX53" s="6"/>
      <c r="UTZ53" s="6"/>
      <c r="UUB53" s="6"/>
      <c r="UUD53" s="6"/>
      <c r="UUF53" s="6"/>
      <c r="UUH53" s="6"/>
      <c r="UUJ53" s="6"/>
      <c r="UUL53" s="6"/>
      <c r="UUN53" s="6"/>
      <c r="UUP53" s="6"/>
      <c r="UUR53" s="6"/>
      <c r="UUT53" s="6"/>
      <c r="UUV53" s="6"/>
      <c r="UUX53" s="6"/>
      <c r="UUZ53" s="6"/>
      <c r="UVB53" s="6"/>
      <c r="UVD53" s="6"/>
      <c r="UVF53" s="6"/>
      <c r="UVH53" s="6"/>
      <c r="UVJ53" s="6"/>
      <c r="UVL53" s="6"/>
      <c r="UVN53" s="6"/>
      <c r="UVP53" s="6"/>
      <c r="UVR53" s="6"/>
      <c r="UVT53" s="6"/>
      <c r="UVV53" s="6"/>
      <c r="UVX53" s="6"/>
      <c r="UVZ53" s="6"/>
      <c r="UWB53" s="6"/>
      <c r="UWD53" s="6"/>
      <c r="UWF53" s="6"/>
      <c r="UWH53" s="6"/>
      <c r="UWJ53" s="6"/>
      <c r="UWL53" s="6"/>
      <c r="UWN53" s="6"/>
      <c r="UWP53" s="6"/>
      <c r="UWR53" s="6"/>
      <c r="UWT53" s="6"/>
      <c r="UWV53" s="6"/>
      <c r="UWX53" s="6"/>
      <c r="UWZ53" s="6"/>
      <c r="UXB53" s="6"/>
      <c r="UXD53" s="6"/>
      <c r="UXF53" s="6"/>
      <c r="UXH53" s="6"/>
      <c r="UXJ53" s="6"/>
      <c r="UXL53" s="6"/>
      <c r="UXN53" s="6"/>
      <c r="UXP53" s="6"/>
      <c r="UXR53" s="6"/>
      <c r="UXT53" s="6"/>
      <c r="UXV53" s="6"/>
      <c r="UXX53" s="6"/>
      <c r="UXZ53" s="6"/>
      <c r="UYB53" s="6"/>
      <c r="UYD53" s="6"/>
      <c r="UYF53" s="6"/>
      <c r="UYH53" s="6"/>
      <c r="UYJ53" s="6"/>
      <c r="UYL53" s="6"/>
      <c r="UYN53" s="6"/>
      <c r="UYP53" s="6"/>
      <c r="UYR53" s="6"/>
      <c r="UYT53" s="6"/>
      <c r="UYV53" s="6"/>
      <c r="UYX53" s="6"/>
      <c r="UYZ53" s="6"/>
      <c r="UZB53" s="6"/>
      <c r="UZD53" s="6"/>
      <c r="UZF53" s="6"/>
      <c r="UZH53" s="6"/>
      <c r="UZJ53" s="6"/>
      <c r="UZL53" s="6"/>
      <c r="UZN53" s="6"/>
      <c r="UZP53" s="6"/>
      <c r="UZR53" s="6"/>
      <c r="UZT53" s="6"/>
      <c r="UZV53" s="6"/>
      <c r="UZX53" s="6"/>
      <c r="UZZ53" s="6"/>
      <c r="VAB53" s="6"/>
      <c r="VAD53" s="6"/>
      <c r="VAF53" s="6"/>
      <c r="VAH53" s="6"/>
      <c r="VAJ53" s="6"/>
      <c r="VAL53" s="6"/>
      <c r="VAN53" s="6"/>
      <c r="VAP53" s="6"/>
      <c r="VAR53" s="6"/>
      <c r="VAT53" s="6"/>
      <c r="VAV53" s="6"/>
      <c r="VAX53" s="6"/>
      <c r="VAZ53" s="6"/>
      <c r="VBB53" s="6"/>
      <c r="VBD53" s="6"/>
      <c r="VBF53" s="6"/>
      <c r="VBH53" s="6"/>
      <c r="VBJ53" s="6"/>
      <c r="VBL53" s="6"/>
      <c r="VBN53" s="6"/>
      <c r="VBP53" s="6"/>
      <c r="VBR53" s="6"/>
      <c r="VBT53" s="6"/>
      <c r="VBV53" s="6"/>
      <c r="VBX53" s="6"/>
      <c r="VBZ53" s="6"/>
      <c r="VCB53" s="6"/>
      <c r="VCD53" s="6"/>
      <c r="VCF53" s="6"/>
      <c r="VCH53" s="6"/>
      <c r="VCJ53" s="6"/>
      <c r="VCL53" s="6"/>
      <c r="VCN53" s="6"/>
      <c r="VCP53" s="6"/>
      <c r="VCR53" s="6"/>
      <c r="VCT53" s="6"/>
      <c r="VCV53" s="6"/>
      <c r="VCX53" s="6"/>
      <c r="VCZ53" s="6"/>
      <c r="VDB53" s="6"/>
      <c r="VDD53" s="6"/>
      <c r="VDF53" s="6"/>
      <c r="VDH53" s="6"/>
      <c r="VDJ53" s="6"/>
      <c r="VDL53" s="6"/>
      <c r="VDN53" s="6"/>
      <c r="VDP53" s="6"/>
      <c r="VDR53" s="6"/>
      <c r="VDT53" s="6"/>
      <c r="VDV53" s="6"/>
      <c r="VDX53" s="6"/>
      <c r="VDZ53" s="6"/>
      <c r="VEB53" s="6"/>
      <c r="VED53" s="6"/>
      <c r="VEF53" s="6"/>
      <c r="VEH53" s="6"/>
      <c r="VEJ53" s="6"/>
      <c r="VEL53" s="6"/>
      <c r="VEN53" s="6"/>
      <c r="VEP53" s="6"/>
      <c r="VER53" s="6"/>
      <c r="VET53" s="6"/>
      <c r="VEV53" s="6"/>
      <c r="VEX53" s="6"/>
      <c r="VEZ53" s="6"/>
      <c r="VFB53" s="6"/>
      <c r="VFD53" s="6"/>
      <c r="VFF53" s="6"/>
      <c r="VFH53" s="6"/>
      <c r="VFJ53" s="6"/>
      <c r="VFL53" s="6"/>
      <c r="VFN53" s="6"/>
      <c r="VFP53" s="6"/>
      <c r="VFR53" s="6"/>
      <c r="VFT53" s="6"/>
      <c r="VFV53" s="6"/>
      <c r="VFX53" s="6"/>
      <c r="VFZ53" s="6"/>
      <c r="VGB53" s="6"/>
      <c r="VGD53" s="6"/>
      <c r="VGF53" s="6"/>
      <c r="VGH53" s="6"/>
      <c r="VGJ53" s="6"/>
      <c r="VGL53" s="6"/>
      <c r="VGN53" s="6"/>
      <c r="VGP53" s="6"/>
      <c r="VGR53" s="6"/>
      <c r="VGT53" s="6"/>
      <c r="VGV53" s="6"/>
      <c r="VGX53" s="6"/>
      <c r="VGZ53" s="6"/>
      <c r="VHB53" s="6"/>
      <c r="VHD53" s="6"/>
      <c r="VHF53" s="6"/>
      <c r="VHH53" s="6"/>
      <c r="VHJ53" s="6"/>
      <c r="VHL53" s="6"/>
      <c r="VHN53" s="6"/>
      <c r="VHP53" s="6"/>
      <c r="VHR53" s="6"/>
      <c r="VHT53" s="6"/>
      <c r="VHV53" s="6"/>
      <c r="VHX53" s="6"/>
      <c r="VHZ53" s="6"/>
      <c r="VIB53" s="6"/>
      <c r="VID53" s="6"/>
      <c r="VIF53" s="6"/>
      <c r="VIH53" s="6"/>
      <c r="VIJ53" s="6"/>
      <c r="VIL53" s="6"/>
      <c r="VIN53" s="6"/>
      <c r="VIP53" s="6"/>
      <c r="VIR53" s="6"/>
      <c r="VIT53" s="6"/>
      <c r="VIV53" s="6"/>
      <c r="VIX53" s="6"/>
      <c r="VIZ53" s="6"/>
      <c r="VJB53" s="6"/>
      <c r="VJD53" s="6"/>
      <c r="VJF53" s="6"/>
      <c r="VJH53" s="6"/>
      <c r="VJJ53" s="6"/>
      <c r="VJL53" s="6"/>
      <c r="VJN53" s="6"/>
      <c r="VJP53" s="6"/>
      <c r="VJR53" s="6"/>
      <c r="VJT53" s="6"/>
      <c r="VJV53" s="6"/>
      <c r="VJX53" s="6"/>
      <c r="VJZ53" s="6"/>
      <c r="VKB53" s="6"/>
      <c r="VKD53" s="6"/>
      <c r="VKF53" s="6"/>
      <c r="VKH53" s="6"/>
      <c r="VKJ53" s="6"/>
      <c r="VKL53" s="6"/>
      <c r="VKN53" s="6"/>
      <c r="VKP53" s="6"/>
      <c r="VKR53" s="6"/>
      <c r="VKT53" s="6"/>
      <c r="VKV53" s="6"/>
      <c r="VKX53" s="6"/>
      <c r="VKZ53" s="6"/>
      <c r="VLB53" s="6"/>
      <c r="VLD53" s="6"/>
      <c r="VLF53" s="6"/>
      <c r="VLH53" s="6"/>
      <c r="VLJ53" s="6"/>
      <c r="VLL53" s="6"/>
      <c r="VLN53" s="6"/>
      <c r="VLP53" s="6"/>
      <c r="VLR53" s="6"/>
      <c r="VLT53" s="6"/>
      <c r="VLV53" s="6"/>
      <c r="VLX53" s="6"/>
      <c r="VLZ53" s="6"/>
      <c r="VMB53" s="6"/>
      <c r="VMD53" s="6"/>
      <c r="VMF53" s="6"/>
      <c r="VMH53" s="6"/>
      <c r="VMJ53" s="6"/>
      <c r="VML53" s="6"/>
      <c r="VMN53" s="6"/>
      <c r="VMP53" s="6"/>
      <c r="VMR53" s="6"/>
      <c r="VMT53" s="6"/>
      <c r="VMV53" s="6"/>
      <c r="VMX53" s="6"/>
      <c r="VMZ53" s="6"/>
      <c r="VNB53" s="6"/>
      <c r="VND53" s="6"/>
      <c r="VNF53" s="6"/>
      <c r="VNH53" s="6"/>
      <c r="VNJ53" s="6"/>
      <c r="VNL53" s="6"/>
      <c r="VNN53" s="6"/>
      <c r="VNP53" s="6"/>
      <c r="VNR53" s="6"/>
      <c r="VNT53" s="6"/>
      <c r="VNV53" s="6"/>
      <c r="VNX53" s="6"/>
      <c r="VNZ53" s="6"/>
      <c r="VOB53" s="6"/>
      <c r="VOD53" s="6"/>
      <c r="VOF53" s="6"/>
      <c r="VOH53" s="6"/>
      <c r="VOJ53" s="6"/>
      <c r="VOL53" s="6"/>
      <c r="VON53" s="6"/>
      <c r="VOP53" s="6"/>
      <c r="VOR53" s="6"/>
      <c r="VOT53" s="6"/>
      <c r="VOV53" s="6"/>
      <c r="VOX53" s="6"/>
      <c r="VOZ53" s="6"/>
      <c r="VPB53" s="6"/>
      <c r="VPD53" s="6"/>
      <c r="VPF53" s="6"/>
      <c r="VPH53" s="6"/>
      <c r="VPJ53" s="6"/>
      <c r="VPL53" s="6"/>
      <c r="VPN53" s="6"/>
      <c r="VPP53" s="6"/>
      <c r="VPR53" s="6"/>
      <c r="VPT53" s="6"/>
      <c r="VPV53" s="6"/>
      <c r="VPX53" s="6"/>
      <c r="VPZ53" s="6"/>
      <c r="VQB53" s="6"/>
      <c r="VQD53" s="6"/>
      <c r="VQF53" s="6"/>
      <c r="VQH53" s="6"/>
      <c r="VQJ53" s="6"/>
      <c r="VQL53" s="6"/>
      <c r="VQN53" s="6"/>
      <c r="VQP53" s="6"/>
      <c r="VQR53" s="6"/>
      <c r="VQT53" s="6"/>
      <c r="VQV53" s="6"/>
      <c r="VQX53" s="6"/>
      <c r="VQZ53" s="6"/>
      <c r="VRB53" s="6"/>
      <c r="VRD53" s="6"/>
      <c r="VRF53" s="6"/>
      <c r="VRH53" s="6"/>
      <c r="VRJ53" s="6"/>
      <c r="VRL53" s="6"/>
      <c r="VRN53" s="6"/>
      <c r="VRP53" s="6"/>
      <c r="VRR53" s="6"/>
      <c r="VRT53" s="6"/>
      <c r="VRV53" s="6"/>
      <c r="VRX53" s="6"/>
      <c r="VRZ53" s="6"/>
      <c r="VSB53" s="6"/>
      <c r="VSD53" s="6"/>
      <c r="VSF53" s="6"/>
      <c r="VSH53" s="6"/>
      <c r="VSJ53" s="6"/>
      <c r="VSL53" s="6"/>
      <c r="VSN53" s="6"/>
      <c r="VSP53" s="6"/>
      <c r="VSR53" s="6"/>
      <c r="VST53" s="6"/>
      <c r="VSV53" s="6"/>
      <c r="VSX53" s="6"/>
      <c r="VSZ53" s="6"/>
      <c r="VTB53" s="6"/>
      <c r="VTD53" s="6"/>
      <c r="VTF53" s="6"/>
      <c r="VTH53" s="6"/>
      <c r="VTJ53" s="6"/>
      <c r="VTL53" s="6"/>
      <c r="VTN53" s="6"/>
      <c r="VTP53" s="6"/>
      <c r="VTR53" s="6"/>
      <c r="VTT53" s="6"/>
      <c r="VTV53" s="6"/>
      <c r="VTX53" s="6"/>
      <c r="VTZ53" s="6"/>
      <c r="VUB53" s="6"/>
      <c r="VUD53" s="6"/>
      <c r="VUF53" s="6"/>
      <c r="VUH53" s="6"/>
      <c r="VUJ53" s="6"/>
      <c r="VUL53" s="6"/>
      <c r="VUN53" s="6"/>
      <c r="VUP53" s="6"/>
      <c r="VUR53" s="6"/>
      <c r="VUT53" s="6"/>
      <c r="VUV53" s="6"/>
      <c r="VUX53" s="6"/>
      <c r="VUZ53" s="6"/>
      <c r="VVB53" s="6"/>
      <c r="VVD53" s="6"/>
      <c r="VVF53" s="6"/>
      <c r="VVH53" s="6"/>
      <c r="VVJ53" s="6"/>
      <c r="VVL53" s="6"/>
      <c r="VVN53" s="6"/>
      <c r="VVP53" s="6"/>
      <c r="VVR53" s="6"/>
      <c r="VVT53" s="6"/>
      <c r="VVV53" s="6"/>
      <c r="VVX53" s="6"/>
      <c r="VVZ53" s="6"/>
      <c r="VWB53" s="6"/>
      <c r="VWD53" s="6"/>
      <c r="VWF53" s="6"/>
      <c r="VWH53" s="6"/>
      <c r="VWJ53" s="6"/>
      <c r="VWL53" s="6"/>
      <c r="VWN53" s="6"/>
      <c r="VWP53" s="6"/>
      <c r="VWR53" s="6"/>
      <c r="VWT53" s="6"/>
      <c r="VWV53" s="6"/>
      <c r="VWX53" s="6"/>
      <c r="VWZ53" s="6"/>
      <c r="VXB53" s="6"/>
      <c r="VXD53" s="6"/>
      <c r="VXF53" s="6"/>
      <c r="VXH53" s="6"/>
      <c r="VXJ53" s="6"/>
      <c r="VXL53" s="6"/>
      <c r="VXN53" s="6"/>
      <c r="VXP53" s="6"/>
      <c r="VXR53" s="6"/>
      <c r="VXT53" s="6"/>
      <c r="VXV53" s="6"/>
      <c r="VXX53" s="6"/>
      <c r="VXZ53" s="6"/>
      <c r="VYB53" s="6"/>
      <c r="VYD53" s="6"/>
      <c r="VYF53" s="6"/>
      <c r="VYH53" s="6"/>
      <c r="VYJ53" s="6"/>
      <c r="VYL53" s="6"/>
      <c r="VYN53" s="6"/>
      <c r="VYP53" s="6"/>
      <c r="VYR53" s="6"/>
      <c r="VYT53" s="6"/>
      <c r="VYV53" s="6"/>
      <c r="VYX53" s="6"/>
      <c r="VYZ53" s="6"/>
      <c r="VZB53" s="6"/>
      <c r="VZD53" s="6"/>
      <c r="VZF53" s="6"/>
      <c r="VZH53" s="6"/>
      <c r="VZJ53" s="6"/>
      <c r="VZL53" s="6"/>
      <c r="VZN53" s="6"/>
      <c r="VZP53" s="6"/>
      <c r="VZR53" s="6"/>
      <c r="VZT53" s="6"/>
      <c r="VZV53" s="6"/>
      <c r="VZX53" s="6"/>
      <c r="VZZ53" s="6"/>
      <c r="WAB53" s="6"/>
      <c r="WAD53" s="6"/>
      <c r="WAF53" s="6"/>
      <c r="WAH53" s="6"/>
      <c r="WAJ53" s="6"/>
      <c r="WAL53" s="6"/>
      <c r="WAN53" s="6"/>
      <c r="WAP53" s="6"/>
      <c r="WAR53" s="6"/>
      <c r="WAT53" s="6"/>
      <c r="WAV53" s="6"/>
      <c r="WAX53" s="6"/>
      <c r="WAZ53" s="6"/>
      <c r="WBB53" s="6"/>
      <c r="WBD53" s="6"/>
      <c r="WBF53" s="6"/>
      <c r="WBH53" s="6"/>
      <c r="WBJ53" s="6"/>
      <c r="WBL53" s="6"/>
      <c r="WBN53" s="6"/>
      <c r="WBP53" s="6"/>
      <c r="WBR53" s="6"/>
      <c r="WBT53" s="6"/>
      <c r="WBV53" s="6"/>
      <c r="WBX53" s="6"/>
      <c r="WBZ53" s="6"/>
      <c r="WCB53" s="6"/>
      <c r="WCD53" s="6"/>
      <c r="WCF53" s="6"/>
      <c r="WCH53" s="6"/>
      <c r="WCJ53" s="6"/>
      <c r="WCL53" s="6"/>
      <c r="WCN53" s="6"/>
      <c r="WCP53" s="6"/>
      <c r="WCR53" s="6"/>
      <c r="WCT53" s="6"/>
      <c r="WCV53" s="6"/>
      <c r="WCX53" s="6"/>
      <c r="WCZ53" s="6"/>
      <c r="WDB53" s="6"/>
      <c r="WDD53" s="6"/>
      <c r="WDF53" s="6"/>
      <c r="WDH53" s="6"/>
      <c r="WDJ53" s="6"/>
      <c r="WDL53" s="6"/>
      <c r="WDN53" s="6"/>
      <c r="WDP53" s="6"/>
      <c r="WDR53" s="6"/>
      <c r="WDT53" s="6"/>
      <c r="WDV53" s="6"/>
      <c r="WDX53" s="6"/>
      <c r="WDZ53" s="6"/>
      <c r="WEB53" s="6"/>
      <c r="WED53" s="6"/>
      <c r="WEF53" s="6"/>
      <c r="WEH53" s="6"/>
      <c r="WEJ53" s="6"/>
      <c r="WEL53" s="6"/>
      <c r="WEN53" s="6"/>
      <c r="WEP53" s="6"/>
      <c r="WER53" s="6"/>
      <c r="WET53" s="6"/>
      <c r="WEV53" s="6"/>
      <c r="WEX53" s="6"/>
      <c r="WEZ53" s="6"/>
      <c r="WFB53" s="6"/>
      <c r="WFD53" s="6"/>
      <c r="WFF53" s="6"/>
      <c r="WFH53" s="6"/>
      <c r="WFJ53" s="6"/>
      <c r="WFL53" s="6"/>
      <c r="WFN53" s="6"/>
      <c r="WFP53" s="6"/>
      <c r="WFR53" s="6"/>
      <c r="WFT53" s="6"/>
      <c r="WFV53" s="6"/>
      <c r="WFX53" s="6"/>
      <c r="WFZ53" s="6"/>
      <c r="WGB53" s="6"/>
      <c r="WGD53" s="6"/>
      <c r="WGF53" s="6"/>
      <c r="WGH53" s="6"/>
      <c r="WGJ53" s="6"/>
      <c r="WGL53" s="6"/>
      <c r="WGN53" s="6"/>
      <c r="WGP53" s="6"/>
      <c r="WGR53" s="6"/>
      <c r="WGT53" s="6"/>
      <c r="WGV53" s="6"/>
      <c r="WGX53" s="6"/>
      <c r="WGZ53" s="6"/>
      <c r="WHB53" s="6"/>
      <c r="WHD53" s="6"/>
      <c r="WHF53" s="6"/>
      <c r="WHH53" s="6"/>
      <c r="WHJ53" s="6"/>
      <c r="WHL53" s="6"/>
      <c r="WHN53" s="6"/>
      <c r="WHP53" s="6"/>
      <c r="WHR53" s="6"/>
      <c r="WHT53" s="6"/>
      <c r="WHV53" s="6"/>
      <c r="WHX53" s="6"/>
      <c r="WHZ53" s="6"/>
      <c r="WIB53" s="6"/>
      <c r="WID53" s="6"/>
      <c r="WIF53" s="6"/>
      <c r="WIH53" s="6"/>
      <c r="WIJ53" s="6"/>
      <c r="WIL53" s="6"/>
      <c r="WIN53" s="6"/>
      <c r="WIP53" s="6"/>
      <c r="WIR53" s="6"/>
      <c r="WIT53" s="6"/>
      <c r="WIV53" s="6"/>
      <c r="WIX53" s="6"/>
      <c r="WIZ53" s="6"/>
      <c r="WJB53" s="6"/>
      <c r="WJD53" s="6"/>
      <c r="WJF53" s="6"/>
      <c r="WJH53" s="6"/>
      <c r="WJJ53" s="6"/>
      <c r="WJL53" s="6"/>
      <c r="WJN53" s="6"/>
      <c r="WJP53" s="6"/>
      <c r="WJR53" s="6"/>
      <c r="WJT53" s="6"/>
      <c r="WJV53" s="6"/>
      <c r="WJX53" s="6"/>
      <c r="WJZ53" s="6"/>
      <c r="WKB53" s="6"/>
      <c r="WKD53" s="6"/>
      <c r="WKF53" s="6"/>
      <c r="WKH53" s="6"/>
      <c r="WKJ53" s="6"/>
      <c r="WKL53" s="6"/>
      <c r="WKN53" s="6"/>
      <c r="WKP53" s="6"/>
      <c r="WKR53" s="6"/>
      <c r="WKT53" s="6"/>
      <c r="WKV53" s="6"/>
      <c r="WKX53" s="6"/>
      <c r="WKZ53" s="6"/>
      <c r="WLB53" s="6"/>
      <c r="WLD53" s="6"/>
      <c r="WLF53" s="6"/>
      <c r="WLH53" s="6"/>
      <c r="WLJ53" s="6"/>
      <c r="WLL53" s="6"/>
      <c r="WLN53" s="6"/>
      <c r="WLP53" s="6"/>
      <c r="WLR53" s="6"/>
      <c r="WLT53" s="6"/>
      <c r="WLV53" s="6"/>
      <c r="WLX53" s="6"/>
      <c r="WLZ53" s="6"/>
      <c r="WMB53" s="6"/>
      <c r="WMD53" s="6"/>
      <c r="WMF53" s="6"/>
      <c r="WMH53" s="6"/>
      <c r="WMJ53" s="6"/>
      <c r="WML53" s="6"/>
      <c r="WMN53" s="6"/>
      <c r="WMP53" s="6"/>
      <c r="WMR53" s="6"/>
      <c r="WMT53" s="6"/>
      <c r="WMV53" s="6"/>
      <c r="WMX53" s="6"/>
      <c r="WMZ53" s="6"/>
      <c r="WNB53" s="6"/>
      <c r="WND53" s="6"/>
      <c r="WNF53" s="6"/>
      <c r="WNH53" s="6"/>
      <c r="WNJ53" s="6"/>
      <c r="WNL53" s="6"/>
      <c r="WNN53" s="6"/>
      <c r="WNP53" s="6"/>
      <c r="WNR53" s="6"/>
      <c r="WNT53" s="6"/>
      <c r="WNV53" s="6"/>
      <c r="WNX53" s="6"/>
      <c r="WNZ53" s="6"/>
      <c r="WOB53" s="6"/>
      <c r="WOD53" s="6"/>
      <c r="WOF53" s="6"/>
      <c r="WOH53" s="6"/>
      <c r="WOJ53" s="6"/>
      <c r="WOL53" s="6"/>
      <c r="WON53" s="6"/>
      <c r="WOP53" s="6"/>
      <c r="WOR53" s="6"/>
      <c r="WOT53" s="6"/>
      <c r="WOV53" s="6"/>
      <c r="WOX53" s="6"/>
      <c r="WOZ53" s="6"/>
      <c r="WPB53" s="6"/>
      <c r="WPD53" s="6"/>
      <c r="WPF53" s="6"/>
      <c r="WPH53" s="6"/>
      <c r="WPJ53" s="6"/>
      <c r="WPL53" s="6"/>
      <c r="WPN53" s="6"/>
      <c r="WPP53" s="6"/>
      <c r="WPR53" s="6"/>
      <c r="WPT53" s="6"/>
      <c r="WPV53" s="6"/>
      <c r="WPX53" s="6"/>
      <c r="WPZ53" s="6"/>
      <c r="WQB53" s="6"/>
      <c r="WQD53" s="6"/>
      <c r="WQF53" s="6"/>
      <c r="WQH53" s="6"/>
      <c r="WQJ53" s="6"/>
      <c r="WQL53" s="6"/>
      <c r="WQN53" s="6"/>
      <c r="WQP53" s="6"/>
      <c r="WQR53" s="6"/>
      <c r="WQT53" s="6"/>
      <c r="WQV53" s="6"/>
      <c r="WQX53" s="6"/>
      <c r="WQZ53" s="6"/>
      <c r="WRB53" s="6"/>
      <c r="WRD53" s="6"/>
      <c r="WRF53" s="6"/>
      <c r="WRH53" s="6"/>
      <c r="WRJ53" s="6"/>
      <c r="WRL53" s="6"/>
      <c r="WRN53" s="6"/>
      <c r="WRP53" s="6"/>
      <c r="WRR53" s="6"/>
      <c r="WRT53" s="6"/>
      <c r="WRV53" s="6"/>
      <c r="WRX53" s="6"/>
      <c r="WRZ53" s="6"/>
      <c r="WSB53" s="6"/>
      <c r="WSD53" s="6"/>
      <c r="WSF53" s="6"/>
      <c r="WSH53" s="6"/>
      <c r="WSJ53" s="6"/>
      <c r="WSL53" s="6"/>
      <c r="WSN53" s="6"/>
      <c r="WSP53" s="6"/>
      <c r="WSR53" s="6"/>
      <c r="WST53" s="6"/>
      <c r="WSV53" s="6"/>
      <c r="WSX53" s="6"/>
      <c r="WSZ53" s="6"/>
      <c r="WTB53" s="6"/>
      <c r="WTD53" s="6"/>
      <c r="WTF53" s="6"/>
      <c r="WTH53" s="6"/>
      <c r="WTJ53" s="6"/>
      <c r="WTL53" s="6"/>
      <c r="WTN53" s="6"/>
      <c r="WTP53" s="6"/>
      <c r="WTR53" s="6"/>
      <c r="WTT53" s="6"/>
      <c r="WTV53" s="6"/>
      <c r="WTX53" s="6"/>
      <c r="WTZ53" s="6"/>
      <c r="WUB53" s="6"/>
      <c r="WUD53" s="6"/>
      <c r="WUF53" s="6"/>
      <c r="WUH53" s="6"/>
      <c r="WUJ53" s="6"/>
      <c r="WUL53" s="6"/>
      <c r="WUN53" s="6"/>
      <c r="WUP53" s="6"/>
      <c r="WUR53" s="6"/>
      <c r="WUT53" s="6"/>
      <c r="WUV53" s="6"/>
      <c r="WUX53" s="6"/>
      <c r="WUZ53" s="6"/>
      <c r="WVB53" s="6"/>
      <c r="WVD53" s="6"/>
      <c r="WVF53" s="6"/>
      <c r="WVH53" s="6"/>
      <c r="WVJ53" s="6"/>
      <c r="WVL53" s="6"/>
      <c r="WVN53" s="6"/>
      <c r="WVP53" s="6"/>
      <c r="WVR53" s="6"/>
      <c r="WVT53" s="6"/>
      <c r="WVV53" s="6"/>
      <c r="WVX53" s="6"/>
      <c r="WVZ53" s="6"/>
      <c r="WWB53" s="6"/>
      <c r="WWD53" s="6"/>
      <c r="WWF53" s="6"/>
      <c r="WWH53" s="6"/>
      <c r="WWJ53" s="6"/>
      <c r="WWL53" s="6"/>
      <c r="WWN53" s="6"/>
      <c r="WWP53" s="6"/>
      <c r="WWR53" s="6"/>
      <c r="WWT53" s="6"/>
      <c r="WWV53" s="6"/>
      <c r="WWX53" s="6"/>
      <c r="WWZ53" s="6"/>
      <c r="WXB53" s="6"/>
      <c r="WXD53" s="6"/>
      <c r="WXF53" s="6"/>
      <c r="WXH53" s="6"/>
      <c r="WXJ53" s="6"/>
      <c r="WXL53" s="6"/>
      <c r="WXN53" s="6"/>
      <c r="WXP53" s="6"/>
      <c r="WXR53" s="6"/>
      <c r="WXT53" s="6"/>
      <c r="WXV53" s="6"/>
      <c r="WXX53" s="6"/>
      <c r="WXZ53" s="6"/>
      <c r="WYB53" s="6"/>
      <c r="WYD53" s="6"/>
      <c r="WYF53" s="6"/>
      <c r="WYH53" s="6"/>
      <c r="WYJ53" s="6"/>
      <c r="WYL53" s="6"/>
      <c r="WYN53" s="6"/>
      <c r="WYP53" s="6"/>
      <c r="WYR53" s="6"/>
      <c r="WYT53" s="6"/>
      <c r="WYV53" s="6"/>
      <c r="WYX53" s="6"/>
      <c r="WYZ53" s="6"/>
      <c r="WZB53" s="6"/>
      <c r="WZD53" s="6"/>
      <c r="WZF53" s="6"/>
      <c r="WZH53" s="6"/>
      <c r="WZJ53" s="6"/>
      <c r="WZL53" s="6"/>
      <c r="WZN53" s="6"/>
      <c r="WZP53" s="6"/>
      <c r="WZR53" s="6"/>
      <c r="WZT53" s="6"/>
      <c r="WZV53" s="6"/>
      <c r="WZX53" s="6"/>
      <c r="WZZ53" s="6"/>
      <c r="XAB53" s="6"/>
      <c r="XAD53" s="6"/>
      <c r="XAF53" s="6"/>
      <c r="XAH53" s="6"/>
      <c r="XAJ53" s="6"/>
      <c r="XAL53" s="6"/>
      <c r="XAN53" s="6"/>
      <c r="XAP53" s="6"/>
      <c r="XAR53" s="6"/>
      <c r="XAT53" s="6"/>
      <c r="XAV53" s="6"/>
      <c r="XAX53" s="6"/>
      <c r="XAZ53" s="6"/>
      <c r="XBB53" s="6"/>
      <c r="XBD53" s="6"/>
      <c r="XBF53" s="6"/>
      <c r="XBH53" s="6"/>
      <c r="XBJ53" s="6"/>
      <c r="XBL53" s="6"/>
      <c r="XBN53" s="6"/>
      <c r="XBP53" s="6"/>
      <c r="XBR53" s="6"/>
      <c r="XBT53" s="6"/>
      <c r="XBV53" s="6"/>
      <c r="XBX53" s="6"/>
      <c r="XBZ53" s="6"/>
      <c r="XCB53" s="6"/>
      <c r="XCD53" s="6"/>
      <c r="XCF53" s="6"/>
      <c r="XCH53" s="6"/>
      <c r="XCJ53" s="6"/>
      <c r="XCL53" s="6"/>
      <c r="XCN53" s="6"/>
      <c r="XCP53" s="6"/>
      <c r="XCR53" s="6"/>
      <c r="XCT53" s="6"/>
      <c r="XCV53" s="6"/>
      <c r="XCX53" s="6"/>
      <c r="XCZ53" s="6"/>
      <c r="XDB53" s="6"/>
      <c r="XDD53" s="6"/>
      <c r="XDF53" s="6"/>
      <c r="XDH53" s="6"/>
      <c r="XDJ53" s="6"/>
      <c r="XDL53" s="6"/>
      <c r="XDN53" s="6"/>
      <c r="XDP53" s="6"/>
      <c r="XDR53" s="6"/>
      <c r="XDT53" s="6"/>
      <c r="XDV53" s="6"/>
      <c r="XDX53" s="6"/>
      <c r="XDZ53" s="6"/>
      <c r="XEB53" s="6"/>
      <c r="XED53" s="6"/>
      <c r="XEF53" s="6"/>
      <c r="XEH53" s="6"/>
      <c r="XEJ53" s="6"/>
      <c r="XEL53" s="6"/>
      <c r="XEN53" s="6"/>
      <c r="XEP53" s="6"/>
      <c r="XER53" s="6"/>
      <c r="XET53" s="6"/>
      <c r="XEV53" s="6"/>
      <c r="XEX53" s="6"/>
      <c r="XEZ53" s="6"/>
      <c r="XFB53" s="6"/>
      <c r="XFD53" s="6"/>
    </row>
    <row r="54" spans="2:1024 1026:2048 2050:3072 3074:4096 4098:5120 5122:6144 6146:7168 7170:8192 8194:9216 9218:10240 10242:11264 11266:12288 12290:13312 13314:14336 14338:15360 15362:16384" ht="15" customHeight="1">
      <c r="B54" s="16"/>
      <c r="C54" s="208" t="s">
        <v>87</v>
      </c>
      <c r="D54" s="209"/>
      <c r="E54" s="209"/>
      <c r="F54" s="209"/>
      <c r="G54" s="209"/>
      <c r="H54" s="210"/>
      <c r="I54" s="132">
        <v>180</v>
      </c>
      <c r="J54" s="6"/>
      <c r="L54" s="6"/>
      <c r="N54" s="22"/>
      <c r="P54" s="6"/>
      <c r="R54" s="6"/>
      <c r="T54" s="6"/>
      <c r="V54" s="6"/>
      <c r="X54" s="6"/>
      <c r="Z54" s="6"/>
      <c r="AB54" s="6"/>
      <c r="AD54" s="6"/>
      <c r="AF54" s="6"/>
      <c r="AH54" s="6"/>
      <c r="AJ54" s="6"/>
      <c r="AL54" s="6"/>
      <c r="AN54" s="6"/>
      <c r="AP54" s="6"/>
      <c r="AR54" s="6"/>
      <c r="AT54" s="6"/>
      <c r="AV54" s="6"/>
      <c r="AX54" s="6"/>
      <c r="AZ54" s="6"/>
      <c r="BB54" s="6"/>
      <c r="BD54" s="6"/>
      <c r="BF54" s="6"/>
      <c r="BH54" s="6"/>
      <c r="BJ54" s="6"/>
      <c r="BL54" s="6"/>
      <c r="BN54" s="6"/>
      <c r="BP54" s="6"/>
      <c r="BR54" s="6"/>
      <c r="BT54" s="6"/>
      <c r="BV54" s="6"/>
      <c r="BX54" s="6"/>
      <c r="BZ54" s="6"/>
      <c r="CB54" s="6"/>
      <c r="CD54" s="6"/>
      <c r="CF54" s="6"/>
      <c r="CH54" s="6"/>
      <c r="CJ54" s="6"/>
      <c r="CL54" s="6"/>
      <c r="CN54" s="6"/>
      <c r="CP54" s="6"/>
      <c r="CR54" s="6"/>
      <c r="CT54" s="6"/>
      <c r="CV54" s="6"/>
      <c r="CX54" s="6"/>
      <c r="CZ54" s="6"/>
      <c r="DB54" s="6"/>
      <c r="DD54" s="6"/>
      <c r="DF54" s="6"/>
      <c r="DH54" s="6"/>
      <c r="DJ54" s="6"/>
      <c r="DL54" s="6"/>
      <c r="DN54" s="6"/>
      <c r="DP54" s="6"/>
      <c r="DR54" s="6"/>
      <c r="DT54" s="6"/>
      <c r="DV54" s="6"/>
      <c r="DX54" s="6"/>
      <c r="DZ54" s="6"/>
      <c r="EB54" s="6"/>
      <c r="ED54" s="6"/>
      <c r="EF54" s="6"/>
      <c r="EH54" s="6"/>
      <c r="EJ54" s="6"/>
      <c r="EL54" s="6"/>
      <c r="EN54" s="6"/>
      <c r="EP54" s="6"/>
      <c r="ER54" s="6"/>
      <c r="ET54" s="6"/>
      <c r="EV54" s="6"/>
      <c r="EX54" s="6"/>
      <c r="EZ54" s="6"/>
      <c r="FB54" s="6"/>
      <c r="FD54" s="6"/>
      <c r="FF54" s="6"/>
      <c r="FH54" s="6"/>
      <c r="FJ54" s="6"/>
      <c r="FL54" s="6"/>
      <c r="FN54" s="6"/>
      <c r="FP54" s="6"/>
      <c r="FR54" s="6"/>
      <c r="FT54" s="6"/>
      <c r="FV54" s="6"/>
      <c r="FX54" s="6"/>
      <c r="FZ54" s="6"/>
      <c r="GB54" s="6"/>
      <c r="GD54" s="6"/>
      <c r="GF54" s="6"/>
      <c r="GH54" s="6"/>
      <c r="GJ54" s="6"/>
      <c r="GL54" s="6"/>
      <c r="GN54" s="6"/>
      <c r="GP54" s="6"/>
      <c r="GR54" s="6"/>
      <c r="GT54" s="6"/>
      <c r="GV54" s="6"/>
      <c r="GX54" s="6"/>
      <c r="GZ54" s="6"/>
      <c r="HB54" s="6"/>
      <c r="HD54" s="6"/>
      <c r="HF54" s="6"/>
      <c r="HH54" s="6"/>
      <c r="HJ54" s="6"/>
      <c r="HL54" s="6"/>
      <c r="HN54" s="6"/>
      <c r="HP54" s="6"/>
      <c r="HR54" s="6"/>
      <c r="HT54" s="6"/>
      <c r="HV54" s="6"/>
      <c r="HX54" s="6"/>
      <c r="HZ54" s="6"/>
      <c r="IB54" s="6"/>
      <c r="ID54" s="6"/>
      <c r="IF54" s="6"/>
      <c r="IH54" s="6"/>
      <c r="IJ54" s="6"/>
      <c r="IL54" s="6"/>
      <c r="IN54" s="6"/>
      <c r="IP54" s="6"/>
      <c r="IR54" s="6"/>
      <c r="IT54" s="6"/>
      <c r="IV54" s="6"/>
      <c r="IX54" s="6"/>
      <c r="IZ54" s="6"/>
      <c r="JB54" s="6"/>
      <c r="JD54" s="6"/>
      <c r="JF54" s="6"/>
      <c r="JH54" s="6"/>
      <c r="JJ54" s="6"/>
      <c r="JL54" s="6"/>
      <c r="JN54" s="6"/>
      <c r="JP54" s="6"/>
      <c r="JR54" s="6"/>
      <c r="JT54" s="6"/>
      <c r="JV54" s="6"/>
      <c r="JX54" s="6"/>
      <c r="JZ54" s="6"/>
      <c r="KB54" s="6"/>
      <c r="KD54" s="6"/>
      <c r="KF54" s="6"/>
      <c r="KH54" s="6"/>
      <c r="KJ54" s="6"/>
      <c r="KL54" s="6"/>
      <c r="KN54" s="6"/>
      <c r="KP54" s="6"/>
      <c r="KR54" s="6"/>
      <c r="KT54" s="6"/>
      <c r="KV54" s="6"/>
      <c r="KX54" s="6"/>
      <c r="KZ54" s="6"/>
      <c r="LB54" s="6"/>
      <c r="LD54" s="6"/>
      <c r="LF54" s="6"/>
      <c r="LH54" s="6"/>
      <c r="LJ54" s="6"/>
      <c r="LL54" s="6"/>
      <c r="LN54" s="6"/>
      <c r="LP54" s="6"/>
      <c r="LR54" s="6"/>
      <c r="LT54" s="6"/>
      <c r="LV54" s="6"/>
      <c r="LX54" s="6"/>
      <c r="LZ54" s="6"/>
      <c r="MB54" s="6"/>
      <c r="MD54" s="6"/>
      <c r="MF54" s="6"/>
      <c r="MH54" s="6"/>
      <c r="MJ54" s="6"/>
      <c r="ML54" s="6"/>
      <c r="MN54" s="6"/>
      <c r="MP54" s="6"/>
      <c r="MR54" s="6"/>
      <c r="MT54" s="6"/>
      <c r="MV54" s="6"/>
      <c r="MX54" s="6"/>
      <c r="MZ54" s="6"/>
      <c r="NB54" s="6"/>
      <c r="ND54" s="6"/>
      <c r="NF54" s="6"/>
      <c r="NH54" s="6"/>
      <c r="NJ54" s="6"/>
      <c r="NL54" s="6"/>
      <c r="NN54" s="6"/>
      <c r="NP54" s="6"/>
      <c r="NR54" s="6"/>
      <c r="NT54" s="6"/>
      <c r="NV54" s="6"/>
      <c r="NX54" s="6"/>
      <c r="NZ54" s="6"/>
      <c r="OB54" s="6"/>
      <c r="OD54" s="6"/>
      <c r="OF54" s="6"/>
      <c r="OH54" s="6"/>
      <c r="OJ54" s="6"/>
      <c r="OL54" s="6"/>
      <c r="ON54" s="6"/>
      <c r="OP54" s="6"/>
      <c r="OR54" s="6"/>
      <c r="OT54" s="6"/>
      <c r="OV54" s="6"/>
      <c r="OX54" s="6"/>
      <c r="OZ54" s="6"/>
      <c r="PB54" s="6"/>
      <c r="PD54" s="6"/>
      <c r="PF54" s="6"/>
      <c r="PH54" s="6"/>
      <c r="PJ54" s="6"/>
      <c r="PL54" s="6"/>
      <c r="PN54" s="6"/>
      <c r="PP54" s="6"/>
      <c r="PR54" s="6"/>
      <c r="PT54" s="6"/>
      <c r="PV54" s="6"/>
      <c r="PX54" s="6"/>
      <c r="PZ54" s="6"/>
      <c r="QB54" s="6"/>
      <c r="QD54" s="6"/>
      <c r="QF54" s="6"/>
      <c r="QH54" s="6"/>
      <c r="QJ54" s="6"/>
      <c r="QL54" s="6"/>
      <c r="QN54" s="6"/>
      <c r="QP54" s="6"/>
      <c r="QR54" s="6"/>
      <c r="QT54" s="6"/>
      <c r="QV54" s="6"/>
      <c r="QX54" s="6"/>
      <c r="QZ54" s="6"/>
      <c r="RB54" s="6"/>
      <c r="RD54" s="6"/>
      <c r="RF54" s="6"/>
      <c r="RH54" s="6"/>
      <c r="RJ54" s="6"/>
      <c r="RL54" s="6"/>
      <c r="RN54" s="6"/>
      <c r="RP54" s="6"/>
      <c r="RR54" s="6"/>
      <c r="RT54" s="6"/>
      <c r="RV54" s="6"/>
      <c r="RX54" s="6"/>
      <c r="RZ54" s="6"/>
      <c r="SB54" s="6"/>
      <c r="SD54" s="6"/>
      <c r="SF54" s="6"/>
      <c r="SH54" s="6"/>
      <c r="SJ54" s="6"/>
      <c r="SL54" s="6"/>
      <c r="SN54" s="6"/>
      <c r="SP54" s="6"/>
      <c r="SR54" s="6"/>
      <c r="ST54" s="6"/>
      <c r="SV54" s="6"/>
      <c r="SX54" s="6"/>
      <c r="SZ54" s="6"/>
      <c r="TB54" s="6"/>
      <c r="TD54" s="6"/>
      <c r="TF54" s="6"/>
      <c r="TH54" s="6"/>
      <c r="TJ54" s="6"/>
      <c r="TL54" s="6"/>
      <c r="TN54" s="6"/>
      <c r="TP54" s="6"/>
      <c r="TR54" s="6"/>
      <c r="TT54" s="6"/>
      <c r="TV54" s="6"/>
      <c r="TX54" s="6"/>
      <c r="TZ54" s="6"/>
      <c r="UB54" s="6"/>
      <c r="UD54" s="6"/>
      <c r="UF54" s="6"/>
      <c r="UH54" s="6"/>
      <c r="UJ54" s="6"/>
      <c r="UL54" s="6"/>
      <c r="UN54" s="6"/>
      <c r="UP54" s="6"/>
      <c r="UR54" s="6"/>
      <c r="UT54" s="6"/>
      <c r="UV54" s="6"/>
      <c r="UX54" s="6"/>
      <c r="UZ54" s="6"/>
      <c r="VB54" s="6"/>
      <c r="VD54" s="6"/>
      <c r="VF54" s="6"/>
      <c r="VH54" s="6"/>
      <c r="VJ54" s="6"/>
      <c r="VL54" s="6"/>
      <c r="VN54" s="6"/>
      <c r="VP54" s="6"/>
      <c r="VR54" s="6"/>
      <c r="VT54" s="6"/>
      <c r="VV54" s="6"/>
      <c r="VX54" s="6"/>
      <c r="VZ54" s="6"/>
      <c r="WB54" s="6"/>
      <c r="WD54" s="6"/>
      <c r="WF54" s="6"/>
      <c r="WH54" s="6"/>
      <c r="WJ54" s="6"/>
      <c r="WL54" s="6"/>
      <c r="WN54" s="6"/>
      <c r="WP54" s="6"/>
      <c r="WR54" s="6"/>
      <c r="WT54" s="6"/>
      <c r="WV54" s="6"/>
      <c r="WX54" s="6"/>
      <c r="WZ54" s="6"/>
      <c r="XB54" s="6"/>
      <c r="XD54" s="6"/>
      <c r="XF54" s="6"/>
      <c r="XH54" s="6"/>
      <c r="XJ54" s="6"/>
      <c r="XL54" s="6"/>
      <c r="XN54" s="6"/>
      <c r="XP54" s="6"/>
      <c r="XR54" s="6"/>
      <c r="XT54" s="6"/>
      <c r="XV54" s="6"/>
      <c r="XX54" s="6"/>
      <c r="XZ54" s="6"/>
      <c r="YB54" s="6"/>
      <c r="YD54" s="6"/>
      <c r="YF54" s="6"/>
      <c r="YH54" s="6"/>
      <c r="YJ54" s="6"/>
      <c r="YL54" s="6"/>
      <c r="YN54" s="6"/>
      <c r="YP54" s="6"/>
      <c r="YR54" s="6"/>
      <c r="YT54" s="6"/>
      <c r="YV54" s="6"/>
      <c r="YX54" s="6"/>
      <c r="YZ54" s="6"/>
      <c r="ZB54" s="6"/>
      <c r="ZD54" s="6"/>
      <c r="ZF54" s="6"/>
      <c r="ZH54" s="6"/>
      <c r="ZJ54" s="6"/>
      <c r="ZL54" s="6"/>
      <c r="ZN54" s="6"/>
      <c r="ZP54" s="6"/>
      <c r="ZR54" s="6"/>
      <c r="ZT54" s="6"/>
      <c r="ZV54" s="6"/>
      <c r="ZX54" s="6"/>
      <c r="ZZ54" s="6"/>
      <c r="AAB54" s="6"/>
      <c r="AAD54" s="6"/>
      <c r="AAF54" s="6"/>
      <c r="AAH54" s="6"/>
      <c r="AAJ54" s="6"/>
      <c r="AAL54" s="6"/>
      <c r="AAN54" s="6"/>
      <c r="AAP54" s="6"/>
      <c r="AAR54" s="6"/>
      <c r="AAT54" s="6"/>
      <c r="AAV54" s="6"/>
      <c r="AAX54" s="6"/>
      <c r="AAZ54" s="6"/>
      <c r="ABB54" s="6"/>
      <c r="ABD54" s="6"/>
      <c r="ABF54" s="6"/>
      <c r="ABH54" s="6"/>
      <c r="ABJ54" s="6"/>
      <c r="ABL54" s="6"/>
      <c r="ABN54" s="6"/>
      <c r="ABP54" s="6"/>
      <c r="ABR54" s="6"/>
      <c r="ABT54" s="6"/>
      <c r="ABV54" s="6"/>
      <c r="ABX54" s="6"/>
      <c r="ABZ54" s="6"/>
      <c r="ACB54" s="6"/>
      <c r="ACD54" s="6"/>
      <c r="ACF54" s="6"/>
      <c r="ACH54" s="6"/>
      <c r="ACJ54" s="6"/>
      <c r="ACL54" s="6"/>
      <c r="ACN54" s="6"/>
      <c r="ACP54" s="6"/>
      <c r="ACR54" s="6"/>
      <c r="ACT54" s="6"/>
      <c r="ACV54" s="6"/>
      <c r="ACX54" s="6"/>
      <c r="ACZ54" s="6"/>
      <c r="ADB54" s="6"/>
      <c r="ADD54" s="6"/>
      <c r="ADF54" s="6"/>
      <c r="ADH54" s="6"/>
      <c r="ADJ54" s="6"/>
      <c r="ADL54" s="6"/>
      <c r="ADN54" s="6"/>
      <c r="ADP54" s="6"/>
      <c r="ADR54" s="6"/>
      <c r="ADT54" s="6"/>
      <c r="ADV54" s="6"/>
      <c r="ADX54" s="6"/>
      <c r="ADZ54" s="6"/>
      <c r="AEB54" s="6"/>
      <c r="AED54" s="6"/>
      <c r="AEF54" s="6"/>
      <c r="AEH54" s="6"/>
      <c r="AEJ54" s="6"/>
      <c r="AEL54" s="6"/>
      <c r="AEN54" s="6"/>
      <c r="AEP54" s="6"/>
      <c r="AER54" s="6"/>
      <c r="AET54" s="6"/>
      <c r="AEV54" s="6"/>
      <c r="AEX54" s="6"/>
      <c r="AEZ54" s="6"/>
      <c r="AFB54" s="6"/>
      <c r="AFD54" s="6"/>
      <c r="AFF54" s="6"/>
      <c r="AFH54" s="6"/>
      <c r="AFJ54" s="6"/>
      <c r="AFL54" s="6"/>
      <c r="AFN54" s="6"/>
      <c r="AFP54" s="6"/>
      <c r="AFR54" s="6"/>
      <c r="AFT54" s="6"/>
      <c r="AFV54" s="6"/>
      <c r="AFX54" s="6"/>
      <c r="AFZ54" s="6"/>
      <c r="AGB54" s="6"/>
      <c r="AGD54" s="6"/>
      <c r="AGF54" s="6"/>
      <c r="AGH54" s="6"/>
      <c r="AGJ54" s="6"/>
      <c r="AGL54" s="6"/>
      <c r="AGN54" s="6"/>
      <c r="AGP54" s="6"/>
      <c r="AGR54" s="6"/>
      <c r="AGT54" s="6"/>
      <c r="AGV54" s="6"/>
      <c r="AGX54" s="6"/>
      <c r="AGZ54" s="6"/>
      <c r="AHB54" s="6"/>
      <c r="AHD54" s="6"/>
      <c r="AHF54" s="6"/>
      <c r="AHH54" s="6"/>
      <c r="AHJ54" s="6"/>
      <c r="AHL54" s="6"/>
      <c r="AHN54" s="6"/>
      <c r="AHP54" s="6"/>
      <c r="AHR54" s="6"/>
      <c r="AHT54" s="6"/>
      <c r="AHV54" s="6"/>
      <c r="AHX54" s="6"/>
      <c r="AHZ54" s="6"/>
      <c r="AIB54" s="6"/>
      <c r="AID54" s="6"/>
      <c r="AIF54" s="6"/>
      <c r="AIH54" s="6"/>
      <c r="AIJ54" s="6"/>
      <c r="AIL54" s="6"/>
      <c r="AIN54" s="6"/>
      <c r="AIP54" s="6"/>
      <c r="AIR54" s="6"/>
      <c r="AIT54" s="6"/>
      <c r="AIV54" s="6"/>
      <c r="AIX54" s="6"/>
      <c r="AIZ54" s="6"/>
      <c r="AJB54" s="6"/>
      <c r="AJD54" s="6"/>
      <c r="AJF54" s="6"/>
      <c r="AJH54" s="6"/>
      <c r="AJJ54" s="6"/>
      <c r="AJL54" s="6"/>
      <c r="AJN54" s="6"/>
      <c r="AJP54" s="6"/>
      <c r="AJR54" s="6"/>
      <c r="AJT54" s="6"/>
      <c r="AJV54" s="6"/>
      <c r="AJX54" s="6"/>
      <c r="AJZ54" s="6"/>
      <c r="AKB54" s="6"/>
      <c r="AKD54" s="6"/>
      <c r="AKF54" s="6"/>
      <c r="AKH54" s="6"/>
      <c r="AKJ54" s="6"/>
      <c r="AKL54" s="6"/>
      <c r="AKN54" s="6"/>
      <c r="AKP54" s="6"/>
      <c r="AKR54" s="6"/>
      <c r="AKT54" s="6"/>
      <c r="AKV54" s="6"/>
      <c r="AKX54" s="6"/>
      <c r="AKZ54" s="6"/>
      <c r="ALB54" s="6"/>
      <c r="ALD54" s="6"/>
      <c r="ALF54" s="6"/>
      <c r="ALH54" s="6"/>
      <c r="ALJ54" s="6"/>
      <c r="ALL54" s="6"/>
      <c r="ALN54" s="6"/>
      <c r="ALP54" s="6"/>
      <c r="ALR54" s="6"/>
      <c r="ALT54" s="6"/>
      <c r="ALV54" s="6"/>
      <c r="ALX54" s="6"/>
      <c r="ALZ54" s="6"/>
      <c r="AMB54" s="6"/>
      <c r="AMD54" s="6"/>
      <c r="AMF54" s="6"/>
      <c r="AMH54" s="6"/>
      <c r="AMJ54" s="6"/>
      <c r="AML54" s="6"/>
      <c r="AMN54" s="6"/>
      <c r="AMP54" s="6"/>
      <c r="AMR54" s="6"/>
      <c r="AMT54" s="6"/>
      <c r="AMV54" s="6"/>
      <c r="AMX54" s="6"/>
      <c r="AMZ54" s="6"/>
      <c r="ANB54" s="6"/>
      <c r="AND54" s="6"/>
      <c r="ANF54" s="6"/>
      <c r="ANH54" s="6"/>
      <c r="ANJ54" s="6"/>
      <c r="ANL54" s="6"/>
      <c r="ANN54" s="6"/>
      <c r="ANP54" s="6"/>
      <c r="ANR54" s="6"/>
      <c r="ANT54" s="6"/>
      <c r="ANV54" s="6"/>
      <c r="ANX54" s="6"/>
      <c r="ANZ54" s="6"/>
      <c r="AOB54" s="6"/>
      <c r="AOD54" s="6"/>
      <c r="AOF54" s="6"/>
      <c r="AOH54" s="6"/>
      <c r="AOJ54" s="6"/>
      <c r="AOL54" s="6"/>
      <c r="AON54" s="6"/>
      <c r="AOP54" s="6"/>
      <c r="AOR54" s="6"/>
      <c r="AOT54" s="6"/>
      <c r="AOV54" s="6"/>
      <c r="AOX54" s="6"/>
      <c r="AOZ54" s="6"/>
      <c r="APB54" s="6"/>
      <c r="APD54" s="6"/>
      <c r="APF54" s="6"/>
      <c r="APH54" s="6"/>
      <c r="APJ54" s="6"/>
      <c r="APL54" s="6"/>
      <c r="APN54" s="6"/>
      <c r="APP54" s="6"/>
      <c r="APR54" s="6"/>
      <c r="APT54" s="6"/>
      <c r="APV54" s="6"/>
      <c r="APX54" s="6"/>
      <c r="APZ54" s="6"/>
      <c r="AQB54" s="6"/>
      <c r="AQD54" s="6"/>
      <c r="AQF54" s="6"/>
      <c r="AQH54" s="6"/>
      <c r="AQJ54" s="6"/>
      <c r="AQL54" s="6"/>
      <c r="AQN54" s="6"/>
      <c r="AQP54" s="6"/>
      <c r="AQR54" s="6"/>
      <c r="AQT54" s="6"/>
      <c r="AQV54" s="6"/>
      <c r="AQX54" s="6"/>
      <c r="AQZ54" s="6"/>
      <c r="ARB54" s="6"/>
      <c r="ARD54" s="6"/>
      <c r="ARF54" s="6"/>
      <c r="ARH54" s="6"/>
      <c r="ARJ54" s="6"/>
      <c r="ARL54" s="6"/>
      <c r="ARN54" s="6"/>
      <c r="ARP54" s="6"/>
      <c r="ARR54" s="6"/>
      <c r="ART54" s="6"/>
      <c r="ARV54" s="6"/>
      <c r="ARX54" s="6"/>
      <c r="ARZ54" s="6"/>
      <c r="ASB54" s="6"/>
      <c r="ASD54" s="6"/>
      <c r="ASF54" s="6"/>
      <c r="ASH54" s="6"/>
      <c r="ASJ54" s="6"/>
      <c r="ASL54" s="6"/>
      <c r="ASN54" s="6"/>
      <c r="ASP54" s="6"/>
      <c r="ASR54" s="6"/>
      <c r="AST54" s="6"/>
      <c r="ASV54" s="6"/>
      <c r="ASX54" s="6"/>
      <c r="ASZ54" s="6"/>
      <c r="ATB54" s="6"/>
      <c r="ATD54" s="6"/>
      <c r="ATF54" s="6"/>
      <c r="ATH54" s="6"/>
      <c r="ATJ54" s="6"/>
      <c r="ATL54" s="6"/>
      <c r="ATN54" s="6"/>
      <c r="ATP54" s="6"/>
      <c r="ATR54" s="6"/>
      <c r="ATT54" s="6"/>
      <c r="ATV54" s="6"/>
      <c r="ATX54" s="6"/>
      <c r="ATZ54" s="6"/>
      <c r="AUB54" s="6"/>
      <c r="AUD54" s="6"/>
      <c r="AUF54" s="6"/>
      <c r="AUH54" s="6"/>
      <c r="AUJ54" s="6"/>
      <c r="AUL54" s="6"/>
      <c r="AUN54" s="6"/>
      <c r="AUP54" s="6"/>
      <c r="AUR54" s="6"/>
      <c r="AUT54" s="6"/>
      <c r="AUV54" s="6"/>
      <c r="AUX54" s="6"/>
      <c r="AUZ54" s="6"/>
      <c r="AVB54" s="6"/>
      <c r="AVD54" s="6"/>
      <c r="AVF54" s="6"/>
      <c r="AVH54" s="6"/>
      <c r="AVJ54" s="6"/>
      <c r="AVL54" s="6"/>
      <c r="AVN54" s="6"/>
      <c r="AVP54" s="6"/>
      <c r="AVR54" s="6"/>
      <c r="AVT54" s="6"/>
      <c r="AVV54" s="6"/>
      <c r="AVX54" s="6"/>
      <c r="AVZ54" s="6"/>
      <c r="AWB54" s="6"/>
      <c r="AWD54" s="6"/>
      <c r="AWF54" s="6"/>
      <c r="AWH54" s="6"/>
      <c r="AWJ54" s="6"/>
      <c r="AWL54" s="6"/>
      <c r="AWN54" s="6"/>
      <c r="AWP54" s="6"/>
      <c r="AWR54" s="6"/>
      <c r="AWT54" s="6"/>
      <c r="AWV54" s="6"/>
      <c r="AWX54" s="6"/>
      <c r="AWZ54" s="6"/>
      <c r="AXB54" s="6"/>
      <c r="AXD54" s="6"/>
      <c r="AXF54" s="6"/>
      <c r="AXH54" s="6"/>
      <c r="AXJ54" s="6"/>
      <c r="AXL54" s="6"/>
      <c r="AXN54" s="6"/>
      <c r="AXP54" s="6"/>
      <c r="AXR54" s="6"/>
      <c r="AXT54" s="6"/>
      <c r="AXV54" s="6"/>
      <c r="AXX54" s="6"/>
      <c r="AXZ54" s="6"/>
      <c r="AYB54" s="6"/>
      <c r="AYD54" s="6"/>
      <c r="AYF54" s="6"/>
      <c r="AYH54" s="6"/>
      <c r="AYJ54" s="6"/>
      <c r="AYL54" s="6"/>
      <c r="AYN54" s="6"/>
      <c r="AYP54" s="6"/>
      <c r="AYR54" s="6"/>
      <c r="AYT54" s="6"/>
      <c r="AYV54" s="6"/>
      <c r="AYX54" s="6"/>
      <c r="AYZ54" s="6"/>
      <c r="AZB54" s="6"/>
      <c r="AZD54" s="6"/>
      <c r="AZF54" s="6"/>
      <c r="AZH54" s="6"/>
      <c r="AZJ54" s="6"/>
      <c r="AZL54" s="6"/>
      <c r="AZN54" s="6"/>
      <c r="AZP54" s="6"/>
      <c r="AZR54" s="6"/>
      <c r="AZT54" s="6"/>
      <c r="AZV54" s="6"/>
      <c r="AZX54" s="6"/>
      <c r="AZZ54" s="6"/>
      <c r="BAB54" s="6"/>
      <c r="BAD54" s="6"/>
      <c r="BAF54" s="6"/>
      <c r="BAH54" s="6"/>
      <c r="BAJ54" s="6"/>
      <c r="BAL54" s="6"/>
      <c r="BAN54" s="6"/>
      <c r="BAP54" s="6"/>
      <c r="BAR54" s="6"/>
      <c r="BAT54" s="6"/>
      <c r="BAV54" s="6"/>
      <c r="BAX54" s="6"/>
      <c r="BAZ54" s="6"/>
      <c r="BBB54" s="6"/>
      <c r="BBD54" s="6"/>
      <c r="BBF54" s="6"/>
      <c r="BBH54" s="6"/>
      <c r="BBJ54" s="6"/>
      <c r="BBL54" s="6"/>
      <c r="BBN54" s="6"/>
      <c r="BBP54" s="6"/>
      <c r="BBR54" s="6"/>
      <c r="BBT54" s="6"/>
      <c r="BBV54" s="6"/>
      <c r="BBX54" s="6"/>
      <c r="BBZ54" s="6"/>
      <c r="BCB54" s="6"/>
      <c r="BCD54" s="6"/>
      <c r="BCF54" s="6"/>
      <c r="BCH54" s="6"/>
      <c r="BCJ54" s="6"/>
      <c r="BCL54" s="6"/>
      <c r="BCN54" s="6"/>
      <c r="BCP54" s="6"/>
      <c r="BCR54" s="6"/>
      <c r="BCT54" s="6"/>
      <c r="BCV54" s="6"/>
      <c r="BCX54" s="6"/>
      <c r="BCZ54" s="6"/>
      <c r="BDB54" s="6"/>
      <c r="BDD54" s="6"/>
      <c r="BDF54" s="6"/>
      <c r="BDH54" s="6"/>
      <c r="BDJ54" s="6"/>
      <c r="BDL54" s="6"/>
      <c r="BDN54" s="6"/>
      <c r="BDP54" s="6"/>
      <c r="BDR54" s="6"/>
      <c r="BDT54" s="6"/>
      <c r="BDV54" s="6"/>
      <c r="BDX54" s="6"/>
      <c r="BDZ54" s="6"/>
      <c r="BEB54" s="6"/>
      <c r="BED54" s="6"/>
      <c r="BEF54" s="6"/>
      <c r="BEH54" s="6"/>
      <c r="BEJ54" s="6"/>
      <c r="BEL54" s="6"/>
      <c r="BEN54" s="6"/>
      <c r="BEP54" s="6"/>
      <c r="BER54" s="6"/>
      <c r="BET54" s="6"/>
      <c r="BEV54" s="6"/>
      <c r="BEX54" s="6"/>
      <c r="BEZ54" s="6"/>
      <c r="BFB54" s="6"/>
      <c r="BFD54" s="6"/>
      <c r="BFF54" s="6"/>
      <c r="BFH54" s="6"/>
      <c r="BFJ54" s="6"/>
      <c r="BFL54" s="6"/>
      <c r="BFN54" s="6"/>
      <c r="BFP54" s="6"/>
      <c r="BFR54" s="6"/>
      <c r="BFT54" s="6"/>
      <c r="BFV54" s="6"/>
      <c r="BFX54" s="6"/>
      <c r="BFZ54" s="6"/>
      <c r="BGB54" s="6"/>
      <c r="BGD54" s="6"/>
      <c r="BGF54" s="6"/>
      <c r="BGH54" s="6"/>
      <c r="BGJ54" s="6"/>
      <c r="BGL54" s="6"/>
      <c r="BGN54" s="6"/>
      <c r="BGP54" s="6"/>
      <c r="BGR54" s="6"/>
      <c r="BGT54" s="6"/>
      <c r="BGV54" s="6"/>
      <c r="BGX54" s="6"/>
      <c r="BGZ54" s="6"/>
      <c r="BHB54" s="6"/>
      <c r="BHD54" s="6"/>
      <c r="BHF54" s="6"/>
      <c r="BHH54" s="6"/>
      <c r="BHJ54" s="6"/>
      <c r="BHL54" s="6"/>
      <c r="BHN54" s="6"/>
      <c r="BHP54" s="6"/>
      <c r="BHR54" s="6"/>
      <c r="BHT54" s="6"/>
      <c r="BHV54" s="6"/>
      <c r="BHX54" s="6"/>
      <c r="BHZ54" s="6"/>
      <c r="BIB54" s="6"/>
      <c r="BID54" s="6"/>
      <c r="BIF54" s="6"/>
      <c r="BIH54" s="6"/>
      <c r="BIJ54" s="6"/>
      <c r="BIL54" s="6"/>
      <c r="BIN54" s="6"/>
      <c r="BIP54" s="6"/>
      <c r="BIR54" s="6"/>
      <c r="BIT54" s="6"/>
      <c r="BIV54" s="6"/>
      <c r="BIX54" s="6"/>
      <c r="BIZ54" s="6"/>
      <c r="BJB54" s="6"/>
      <c r="BJD54" s="6"/>
      <c r="BJF54" s="6"/>
      <c r="BJH54" s="6"/>
      <c r="BJJ54" s="6"/>
      <c r="BJL54" s="6"/>
      <c r="BJN54" s="6"/>
      <c r="BJP54" s="6"/>
      <c r="BJR54" s="6"/>
      <c r="BJT54" s="6"/>
      <c r="BJV54" s="6"/>
      <c r="BJX54" s="6"/>
      <c r="BJZ54" s="6"/>
      <c r="BKB54" s="6"/>
      <c r="BKD54" s="6"/>
      <c r="BKF54" s="6"/>
      <c r="BKH54" s="6"/>
      <c r="BKJ54" s="6"/>
      <c r="BKL54" s="6"/>
      <c r="BKN54" s="6"/>
      <c r="BKP54" s="6"/>
      <c r="BKR54" s="6"/>
      <c r="BKT54" s="6"/>
      <c r="BKV54" s="6"/>
      <c r="BKX54" s="6"/>
      <c r="BKZ54" s="6"/>
      <c r="BLB54" s="6"/>
      <c r="BLD54" s="6"/>
      <c r="BLF54" s="6"/>
      <c r="BLH54" s="6"/>
      <c r="BLJ54" s="6"/>
      <c r="BLL54" s="6"/>
      <c r="BLN54" s="6"/>
      <c r="BLP54" s="6"/>
      <c r="BLR54" s="6"/>
      <c r="BLT54" s="6"/>
      <c r="BLV54" s="6"/>
      <c r="BLX54" s="6"/>
      <c r="BLZ54" s="6"/>
      <c r="BMB54" s="6"/>
      <c r="BMD54" s="6"/>
      <c r="BMF54" s="6"/>
      <c r="BMH54" s="6"/>
      <c r="BMJ54" s="6"/>
      <c r="BML54" s="6"/>
      <c r="BMN54" s="6"/>
      <c r="BMP54" s="6"/>
      <c r="BMR54" s="6"/>
      <c r="BMT54" s="6"/>
      <c r="BMV54" s="6"/>
      <c r="BMX54" s="6"/>
      <c r="BMZ54" s="6"/>
      <c r="BNB54" s="6"/>
      <c r="BND54" s="6"/>
      <c r="BNF54" s="6"/>
      <c r="BNH54" s="6"/>
      <c r="BNJ54" s="6"/>
      <c r="BNL54" s="6"/>
      <c r="BNN54" s="6"/>
      <c r="BNP54" s="6"/>
      <c r="BNR54" s="6"/>
      <c r="BNT54" s="6"/>
      <c r="BNV54" s="6"/>
      <c r="BNX54" s="6"/>
      <c r="BNZ54" s="6"/>
      <c r="BOB54" s="6"/>
      <c r="BOD54" s="6"/>
      <c r="BOF54" s="6"/>
      <c r="BOH54" s="6"/>
      <c r="BOJ54" s="6"/>
      <c r="BOL54" s="6"/>
      <c r="BON54" s="6"/>
      <c r="BOP54" s="6"/>
      <c r="BOR54" s="6"/>
      <c r="BOT54" s="6"/>
      <c r="BOV54" s="6"/>
      <c r="BOX54" s="6"/>
      <c r="BOZ54" s="6"/>
      <c r="BPB54" s="6"/>
      <c r="BPD54" s="6"/>
      <c r="BPF54" s="6"/>
      <c r="BPH54" s="6"/>
      <c r="BPJ54" s="6"/>
      <c r="BPL54" s="6"/>
      <c r="BPN54" s="6"/>
      <c r="BPP54" s="6"/>
      <c r="BPR54" s="6"/>
      <c r="BPT54" s="6"/>
      <c r="BPV54" s="6"/>
      <c r="BPX54" s="6"/>
      <c r="BPZ54" s="6"/>
      <c r="BQB54" s="6"/>
      <c r="BQD54" s="6"/>
      <c r="BQF54" s="6"/>
      <c r="BQH54" s="6"/>
      <c r="BQJ54" s="6"/>
      <c r="BQL54" s="6"/>
      <c r="BQN54" s="6"/>
      <c r="BQP54" s="6"/>
      <c r="BQR54" s="6"/>
      <c r="BQT54" s="6"/>
      <c r="BQV54" s="6"/>
      <c r="BQX54" s="6"/>
      <c r="BQZ54" s="6"/>
      <c r="BRB54" s="6"/>
      <c r="BRD54" s="6"/>
      <c r="BRF54" s="6"/>
      <c r="BRH54" s="6"/>
      <c r="BRJ54" s="6"/>
      <c r="BRL54" s="6"/>
      <c r="BRN54" s="6"/>
      <c r="BRP54" s="6"/>
      <c r="BRR54" s="6"/>
      <c r="BRT54" s="6"/>
      <c r="BRV54" s="6"/>
      <c r="BRX54" s="6"/>
      <c r="BRZ54" s="6"/>
      <c r="BSB54" s="6"/>
      <c r="BSD54" s="6"/>
      <c r="BSF54" s="6"/>
      <c r="BSH54" s="6"/>
      <c r="BSJ54" s="6"/>
      <c r="BSL54" s="6"/>
      <c r="BSN54" s="6"/>
      <c r="BSP54" s="6"/>
      <c r="BSR54" s="6"/>
      <c r="BST54" s="6"/>
      <c r="BSV54" s="6"/>
      <c r="BSX54" s="6"/>
      <c r="BSZ54" s="6"/>
      <c r="BTB54" s="6"/>
      <c r="BTD54" s="6"/>
      <c r="BTF54" s="6"/>
      <c r="BTH54" s="6"/>
      <c r="BTJ54" s="6"/>
      <c r="BTL54" s="6"/>
      <c r="BTN54" s="6"/>
      <c r="BTP54" s="6"/>
      <c r="BTR54" s="6"/>
      <c r="BTT54" s="6"/>
      <c r="BTV54" s="6"/>
      <c r="BTX54" s="6"/>
      <c r="BTZ54" s="6"/>
      <c r="BUB54" s="6"/>
      <c r="BUD54" s="6"/>
      <c r="BUF54" s="6"/>
      <c r="BUH54" s="6"/>
      <c r="BUJ54" s="6"/>
      <c r="BUL54" s="6"/>
      <c r="BUN54" s="6"/>
      <c r="BUP54" s="6"/>
      <c r="BUR54" s="6"/>
      <c r="BUT54" s="6"/>
      <c r="BUV54" s="6"/>
      <c r="BUX54" s="6"/>
      <c r="BUZ54" s="6"/>
      <c r="BVB54" s="6"/>
      <c r="BVD54" s="6"/>
      <c r="BVF54" s="6"/>
      <c r="BVH54" s="6"/>
      <c r="BVJ54" s="6"/>
      <c r="BVL54" s="6"/>
      <c r="BVN54" s="6"/>
      <c r="BVP54" s="6"/>
      <c r="BVR54" s="6"/>
      <c r="BVT54" s="6"/>
      <c r="BVV54" s="6"/>
      <c r="BVX54" s="6"/>
      <c r="BVZ54" s="6"/>
      <c r="BWB54" s="6"/>
      <c r="BWD54" s="6"/>
      <c r="BWF54" s="6"/>
      <c r="BWH54" s="6"/>
      <c r="BWJ54" s="6"/>
      <c r="BWL54" s="6"/>
      <c r="BWN54" s="6"/>
      <c r="BWP54" s="6"/>
      <c r="BWR54" s="6"/>
      <c r="BWT54" s="6"/>
      <c r="BWV54" s="6"/>
      <c r="BWX54" s="6"/>
      <c r="BWZ54" s="6"/>
      <c r="BXB54" s="6"/>
      <c r="BXD54" s="6"/>
      <c r="BXF54" s="6"/>
      <c r="BXH54" s="6"/>
      <c r="BXJ54" s="6"/>
      <c r="BXL54" s="6"/>
      <c r="BXN54" s="6"/>
      <c r="BXP54" s="6"/>
      <c r="BXR54" s="6"/>
      <c r="BXT54" s="6"/>
      <c r="BXV54" s="6"/>
      <c r="BXX54" s="6"/>
      <c r="BXZ54" s="6"/>
      <c r="BYB54" s="6"/>
      <c r="BYD54" s="6"/>
      <c r="BYF54" s="6"/>
      <c r="BYH54" s="6"/>
      <c r="BYJ54" s="6"/>
      <c r="BYL54" s="6"/>
      <c r="BYN54" s="6"/>
      <c r="BYP54" s="6"/>
      <c r="BYR54" s="6"/>
      <c r="BYT54" s="6"/>
      <c r="BYV54" s="6"/>
      <c r="BYX54" s="6"/>
      <c r="BYZ54" s="6"/>
      <c r="BZB54" s="6"/>
      <c r="BZD54" s="6"/>
      <c r="BZF54" s="6"/>
      <c r="BZH54" s="6"/>
      <c r="BZJ54" s="6"/>
      <c r="BZL54" s="6"/>
      <c r="BZN54" s="6"/>
      <c r="BZP54" s="6"/>
      <c r="BZR54" s="6"/>
      <c r="BZT54" s="6"/>
      <c r="BZV54" s="6"/>
      <c r="BZX54" s="6"/>
      <c r="BZZ54" s="6"/>
      <c r="CAB54" s="6"/>
      <c r="CAD54" s="6"/>
      <c r="CAF54" s="6"/>
      <c r="CAH54" s="6"/>
      <c r="CAJ54" s="6"/>
      <c r="CAL54" s="6"/>
      <c r="CAN54" s="6"/>
      <c r="CAP54" s="6"/>
      <c r="CAR54" s="6"/>
      <c r="CAT54" s="6"/>
      <c r="CAV54" s="6"/>
      <c r="CAX54" s="6"/>
      <c r="CAZ54" s="6"/>
      <c r="CBB54" s="6"/>
      <c r="CBD54" s="6"/>
      <c r="CBF54" s="6"/>
      <c r="CBH54" s="6"/>
      <c r="CBJ54" s="6"/>
      <c r="CBL54" s="6"/>
      <c r="CBN54" s="6"/>
      <c r="CBP54" s="6"/>
      <c r="CBR54" s="6"/>
      <c r="CBT54" s="6"/>
      <c r="CBV54" s="6"/>
      <c r="CBX54" s="6"/>
      <c r="CBZ54" s="6"/>
      <c r="CCB54" s="6"/>
      <c r="CCD54" s="6"/>
      <c r="CCF54" s="6"/>
      <c r="CCH54" s="6"/>
      <c r="CCJ54" s="6"/>
      <c r="CCL54" s="6"/>
      <c r="CCN54" s="6"/>
      <c r="CCP54" s="6"/>
      <c r="CCR54" s="6"/>
      <c r="CCT54" s="6"/>
      <c r="CCV54" s="6"/>
      <c r="CCX54" s="6"/>
      <c r="CCZ54" s="6"/>
      <c r="CDB54" s="6"/>
      <c r="CDD54" s="6"/>
      <c r="CDF54" s="6"/>
      <c r="CDH54" s="6"/>
      <c r="CDJ54" s="6"/>
      <c r="CDL54" s="6"/>
      <c r="CDN54" s="6"/>
      <c r="CDP54" s="6"/>
      <c r="CDR54" s="6"/>
      <c r="CDT54" s="6"/>
      <c r="CDV54" s="6"/>
      <c r="CDX54" s="6"/>
      <c r="CDZ54" s="6"/>
      <c r="CEB54" s="6"/>
      <c r="CED54" s="6"/>
      <c r="CEF54" s="6"/>
      <c r="CEH54" s="6"/>
      <c r="CEJ54" s="6"/>
      <c r="CEL54" s="6"/>
      <c r="CEN54" s="6"/>
      <c r="CEP54" s="6"/>
      <c r="CER54" s="6"/>
      <c r="CET54" s="6"/>
      <c r="CEV54" s="6"/>
      <c r="CEX54" s="6"/>
      <c r="CEZ54" s="6"/>
      <c r="CFB54" s="6"/>
      <c r="CFD54" s="6"/>
      <c r="CFF54" s="6"/>
      <c r="CFH54" s="6"/>
      <c r="CFJ54" s="6"/>
      <c r="CFL54" s="6"/>
      <c r="CFN54" s="6"/>
      <c r="CFP54" s="6"/>
      <c r="CFR54" s="6"/>
      <c r="CFT54" s="6"/>
      <c r="CFV54" s="6"/>
      <c r="CFX54" s="6"/>
      <c r="CFZ54" s="6"/>
      <c r="CGB54" s="6"/>
      <c r="CGD54" s="6"/>
      <c r="CGF54" s="6"/>
      <c r="CGH54" s="6"/>
      <c r="CGJ54" s="6"/>
      <c r="CGL54" s="6"/>
      <c r="CGN54" s="6"/>
      <c r="CGP54" s="6"/>
      <c r="CGR54" s="6"/>
      <c r="CGT54" s="6"/>
      <c r="CGV54" s="6"/>
      <c r="CGX54" s="6"/>
      <c r="CGZ54" s="6"/>
      <c r="CHB54" s="6"/>
      <c r="CHD54" s="6"/>
      <c r="CHF54" s="6"/>
      <c r="CHH54" s="6"/>
      <c r="CHJ54" s="6"/>
      <c r="CHL54" s="6"/>
      <c r="CHN54" s="6"/>
      <c r="CHP54" s="6"/>
      <c r="CHR54" s="6"/>
      <c r="CHT54" s="6"/>
      <c r="CHV54" s="6"/>
      <c r="CHX54" s="6"/>
      <c r="CHZ54" s="6"/>
      <c r="CIB54" s="6"/>
      <c r="CID54" s="6"/>
      <c r="CIF54" s="6"/>
      <c r="CIH54" s="6"/>
      <c r="CIJ54" s="6"/>
      <c r="CIL54" s="6"/>
      <c r="CIN54" s="6"/>
      <c r="CIP54" s="6"/>
      <c r="CIR54" s="6"/>
      <c r="CIT54" s="6"/>
      <c r="CIV54" s="6"/>
      <c r="CIX54" s="6"/>
      <c r="CIZ54" s="6"/>
      <c r="CJB54" s="6"/>
      <c r="CJD54" s="6"/>
      <c r="CJF54" s="6"/>
      <c r="CJH54" s="6"/>
      <c r="CJJ54" s="6"/>
      <c r="CJL54" s="6"/>
      <c r="CJN54" s="6"/>
      <c r="CJP54" s="6"/>
      <c r="CJR54" s="6"/>
      <c r="CJT54" s="6"/>
      <c r="CJV54" s="6"/>
      <c r="CJX54" s="6"/>
      <c r="CJZ54" s="6"/>
      <c r="CKB54" s="6"/>
      <c r="CKD54" s="6"/>
      <c r="CKF54" s="6"/>
      <c r="CKH54" s="6"/>
      <c r="CKJ54" s="6"/>
      <c r="CKL54" s="6"/>
      <c r="CKN54" s="6"/>
      <c r="CKP54" s="6"/>
      <c r="CKR54" s="6"/>
      <c r="CKT54" s="6"/>
      <c r="CKV54" s="6"/>
      <c r="CKX54" s="6"/>
      <c r="CKZ54" s="6"/>
      <c r="CLB54" s="6"/>
      <c r="CLD54" s="6"/>
      <c r="CLF54" s="6"/>
      <c r="CLH54" s="6"/>
      <c r="CLJ54" s="6"/>
      <c r="CLL54" s="6"/>
      <c r="CLN54" s="6"/>
      <c r="CLP54" s="6"/>
      <c r="CLR54" s="6"/>
      <c r="CLT54" s="6"/>
      <c r="CLV54" s="6"/>
      <c r="CLX54" s="6"/>
      <c r="CLZ54" s="6"/>
      <c r="CMB54" s="6"/>
      <c r="CMD54" s="6"/>
      <c r="CMF54" s="6"/>
      <c r="CMH54" s="6"/>
      <c r="CMJ54" s="6"/>
      <c r="CML54" s="6"/>
      <c r="CMN54" s="6"/>
      <c r="CMP54" s="6"/>
      <c r="CMR54" s="6"/>
      <c r="CMT54" s="6"/>
      <c r="CMV54" s="6"/>
      <c r="CMX54" s="6"/>
      <c r="CMZ54" s="6"/>
      <c r="CNB54" s="6"/>
      <c r="CND54" s="6"/>
      <c r="CNF54" s="6"/>
      <c r="CNH54" s="6"/>
      <c r="CNJ54" s="6"/>
      <c r="CNL54" s="6"/>
      <c r="CNN54" s="6"/>
      <c r="CNP54" s="6"/>
      <c r="CNR54" s="6"/>
      <c r="CNT54" s="6"/>
      <c r="CNV54" s="6"/>
      <c r="CNX54" s="6"/>
      <c r="CNZ54" s="6"/>
      <c r="COB54" s="6"/>
      <c r="COD54" s="6"/>
      <c r="COF54" s="6"/>
      <c r="COH54" s="6"/>
      <c r="COJ54" s="6"/>
      <c r="COL54" s="6"/>
      <c r="CON54" s="6"/>
      <c r="COP54" s="6"/>
      <c r="COR54" s="6"/>
      <c r="COT54" s="6"/>
      <c r="COV54" s="6"/>
      <c r="COX54" s="6"/>
      <c r="COZ54" s="6"/>
      <c r="CPB54" s="6"/>
      <c r="CPD54" s="6"/>
      <c r="CPF54" s="6"/>
      <c r="CPH54" s="6"/>
      <c r="CPJ54" s="6"/>
      <c r="CPL54" s="6"/>
      <c r="CPN54" s="6"/>
      <c r="CPP54" s="6"/>
      <c r="CPR54" s="6"/>
      <c r="CPT54" s="6"/>
      <c r="CPV54" s="6"/>
      <c r="CPX54" s="6"/>
      <c r="CPZ54" s="6"/>
      <c r="CQB54" s="6"/>
      <c r="CQD54" s="6"/>
      <c r="CQF54" s="6"/>
      <c r="CQH54" s="6"/>
      <c r="CQJ54" s="6"/>
      <c r="CQL54" s="6"/>
      <c r="CQN54" s="6"/>
      <c r="CQP54" s="6"/>
      <c r="CQR54" s="6"/>
      <c r="CQT54" s="6"/>
      <c r="CQV54" s="6"/>
      <c r="CQX54" s="6"/>
      <c r="CQZ54" s="6"/>
      <c r="CRB54" s="6"/>
      <c r="CRD54" s="6"/>
      <c r="CRF54" s="6"/>
      <c r="CRH54" s="6"/>
      <c r="CRJ54" s="6"/>
      <c r="CRL54" s="6"/>
      <c r="CRN54" s="6"/>
      <c r="CRP54" s="6"/>
      <c r="CRR54" s="6"/>
      <c r="CRT54" s="6"/>
      <c r="CRV54" s="6"/>
      <c r="CRX54" s="6"/>
      <c r="CRZ54" s="6"/>
      <c r="CSB54" s="6"/>
      <c r="CSD54" s="6"/>
      <c r="CSF54" s="6"/>
      <c r="CSH54" s="6"/>
      <c r="CSJ54" s="6"/>
      <c r="CSL54" s="6"/>
      <c r="CSN54" s="6"/>
      <c r="CSP54" s="6"/>
      <c r="CSR54" s="6"/>
      <c r="CST54" s="6"/>
      <c r="CSV54" s="6"/>
      <c r="CSX54" s="6"/>
      <c r="CSZ54" s="6"/>
      <c r="CTB54" s="6"/>
      <c r="CTD54" s="6"/>
      <c r="CTF54" s="6"/>
      <c r="CTH54" s="6"/>
      <c r="CTJ54" s="6"/>
      <c r="CTL54" s="6"/>
      <c r="CTN54" s="6"/>
      <c r="CTP54" s="6"/>
      <c r="CTR54" s="6"/>
      <c r="CTT54" s="6"/>
      <c r="CTV54" s="6"/>
      <c r="CTX54" s="6"/>
      <c r="CTZ54" s="6"/>
      <c r="CUB54" s="6"/>
      <c r="CUD54" s="6"/>
      <c r="CUF54" s="6"/>
      <c r="CUH54" s="6"/>
      <c r="CUJ54" s="6"/>
      <c r="CUL54" s="6"/>
      <c r="CUN54" s="6"/>
      <c r="CUP54" s="6"/>
      <c r="CUR54" s="6"/>
      <c r="CUT54" s="6"/>
      <c r="CUV54" s="6"/>
      <c r="CUX54" s="6"/>
      <c r="CUZ54" s="6"/>
      <c r="CVB54" s="6"/>
      <c r="CVD54" s="6"/>
      <c r="CVF54" s="6"/>
      <c r="CVH54" s="6"/>
      <c r="CVJ54" s="6"/>
      <c r="CVL54" s="6"/>
      <c r="CVN54" s="6"/>
      <c r="CVP54" s="6"/>
      <c r="CVR54" s="6"/>
      <c r="CVT54" s="6"/>
      <c r="CVV54" s="6"/>
      <c r="CVX54" s="6"/>
      <c r="CVZ54" s="6"/>
      <c r="CWB54" s="6"/>
      <c r="CWD54" s="6"/>
      <c r="CWF54" s="6"/>
      <c r="CWH54" s="6"/>
      <c r="CWJ54" s="6"/>
      <c r="CWL54" s="6"/>
      <c r="CWN54" s="6"/>
      <c r="CWP54" s="6"/>
      <c r="CWR54" s="6"/>
      <c r="CWT54" s="6"/>
      <c r="CWV54" s="6"/>
      <c r="CWX54" s="6"/>
      <c r="CWZ54" s="6"/>
      <c r="CXB54" s="6"/>
      <c r="CXD54" s="6"/>
      <c r="CXF54" s="6"/>
      <c r="CXH54" s="6"/>
      <c r="CXJ54" s="6"/>
      <c r="CXL54" s="6"/>
      <c r="CXN54" s="6"/>
      <c r="CXP54" s="6"/>
      <c r="CXR54" s="6"/>
      <c r="CXT54" s="6"/>
      <c r="CXV54" s="6"/>
      <c r="CXX54" s="6"/>
      <c r="CXZ54" s="6"/>
      <c r="CYB54" s="6"/>
      <c r="CYD54" s="6"/>
      <c r="CYF54" s="6"/>
      <c r="CYH54" s="6"/>
      <c r="CYJ54" s="6"/>
      <c r="CYL54" s="6"/>
      <c r="CYN54" s="6"/>
      <c r="CYP54" s="6"/>
      <c r="CYR54" s="6"/>
      <c r="CYT54" s="6"/>
      <c r="CYV54" s="6"/>
      <c r="CYX54" s="6"/>
      <c r="CYZ54" s="6"/>
      <c r="CZB54" s="6"/>
      <c r="CZD54" s="6"/>
      <c r="CZF54" s="6"/>
      <c r="CZH54" s="6"/>
      <c r="CZJ54" s="6"/>
      <c r="CZL54" s="6"/>
      <c r="CZN54" s="6"/>
      <c r="CZP54" s="6"/>
      <c r="CZR54" s="6"/>
      <c r="CZT54" s="6"/>
      <c r="CZV54" s="6"/>
      <c r="CZX54" s="6"/>
      <c r="CZZ54" s="6"/>
      <c r="DAB54" s="6"/>
      <c r="DAD54" s="6"/>
      <c r="DAF54" s="6"/>
      <c r="DAH54" s="6"/>
      <c r="DAJ54" s="6"/>
      <c r="DAL54" s="6"/>
      <c r="DAN54" s="6"/>
      <c r="DAP54" s="6"/>
      <c r="DAR54" s="6"/>
      <c r="DAT54" s="6"/>
      <c r="DAV54" s="6"/>
      <c r="DAX54" s="6"/>
      <c r="DAZ54" s="6"/>
      <c r="DBB54" s="6"/>
      <c r="DBD54" s="6"/>
      <c r="DBF54" s="6"/>
      <c r="DBH54" s="6"/>
      <c r="DBJ54" s="6"/>
      <c r="DBL54" s="6"/>
      <c r="DBN54" s="6"/>
      <c r="DBP54" s="6"/>
      <c r="DBR54" s="6"/>
      <c r="DBT54" s="6"/>
      <c r="DBV54" s="6"/>
      <c r="DBX54" s="6"/>
      <c r="DBZ54" s="6"/>
      <c r="DCB54" s="6"/>
      <c r="DCD54" s="6"/>
      <c r="DCF54" s="6"/>
      <c r="DCH54" s="6"/>
      <c r="DCJ54" s="6"/>
      <c r="DCL54" s="6"/>
      <c r="DCN54" s="6"/>
      <c r="DCP54" s="6"/>
      <c r="DCR54" s="6"/>
      <c r="DCT54" s="6"/>
      <c r="DCV54" s="6"/>
      <c r="DCX54" s="6"/>
      <c r="DCZ54" s="6"/>
      <c r="DDB54" s="6"/>
      <c r="DDD54" s="6"/>
      <c r="DDF54" s="6"/>
      <c r="DDH54" s="6"/>
      <c r="DDJ54" s="6"/>
      <c r="DDL54" s="6"/>
      <c r="DDN54" s="6"/>
      <c r="DDP54" s="6"/>
      <c r="DDR54" s="6"/>
      <c r="DDT54" s="6"/>
      <c r="DDV54" s="6"/>
      <c r="DDX54" s="6"/>
      <c r="DDZ54" s="6"/>
      <c r="DEB54" s="6"/>
      <c r="DED54" s="6"/>
      <c r="DEF54" s="6"/>
      <c r="DEH54" s="6"/>
      <c r="DEJ54" s="6"/>
      <c r="DEL54" s="6"/>
      <c r="DEN54" s="6"/>
      <c r="DEP54" s="6"/>
      <c r="DER54" s="6"/>
      <c r="DET54" s="6"/>
      <c r="DEV54" s="6"/>
      <c r="DEX54" s="6"/>
      <c r="DEZ54" s="6"/>
      <c r="DFB54" s="6"/>
      <c r="DFD54" s="6"/>
      <c r="DFF54" s="6"/>
      <c r="DFH54" s="6"/>
      <c r="DFJ54" s="6"/>
      <c r="DFL54" s="6"/>
      <c r="DFN54" s="6"/>
      <c r="DFP54" s="6"/>
      <c r="DFR54" s="6"/>
      <c r="DFT54" s="6"/>
      <c r="DFV54" s="6"/>
      <c r="DFX54" s="6"/>
      <c r="DFZ54" s="6"/>
      <c r="DGB54" s="6"/>
      <c r="DGD54" s="6"/>
      <c r="DGF54" s="6"/>
      <c r="DGH54" s="6"/>
      <c r="DGJ54" s="6"/>
      <c r="DGL54" s="6"/>
      <c r="DGN54" s="6"/>
      <c r="DGP54" s="6"/>
      <c r="DGR54" s="6"/>
      <c r="DGT54" s="6"/>
      <c r="DGV54" s="6"/>
      <c r="DGX54" s="6"/>
      <c r="DGZ54" s="6"/>
      <c r="DHB54" s="6"/>
      <c r="DHD54" s="6"/>
      <c r="DHF54" s="6"/>
      <c r="DHH54" s="6"/>
      <c r="DHJ54" s="6"/>
      <c r="DHL54" s="6"/>
      <c r="DHN54" s="6"/>
      <c r="DHP54" s="6"/>
      <c r="DHR54" s="6"/>
      <c r="DHT54" s="6"/>
      <c r="DHV54" s="6"/>
      <c r="DHX54" s="6"/>
      <c r="DHZ54" s="6"/>
      <c r="DIB54" s="6"/>
      <c r="DID54" s="6"/>
      <c r="DIF54" s="6"/>
      <c r="DIH54" s="6"/>
      <c r="DIJ54" s="6"/>
      <c r="DIL54" s="6"/>
      <c r="DIN54" s="6"/>
      <c r="DIP54" s="6"/>
      <c r="DIR54" s="6"/>
      <c r="DIT54" s="6"/>
      <c r="DIV54" s="6"/>
      <c r="DIX54" s="6"/>
      <c r="DIZ54" s="6"/>
      <c r="DJB54" s="6"/>
      <c r="DJD54" s="6"/>
      <c r="DJF54" s="6"/>
      <c r="DJH54" s="6"/>
      <c r="DJJ54" s="6"/>
      <c r="DJL54" s="6"/>
      <c r="DJN54" s="6"/>
      <c r="DJP54" s="6"/>
      <c r="DJR54" s="6"/>
      <c r="DJT54" s="6"/>
      <c r="DJV54" s="6"/>
      <c r="DJX54" s="6"/>
      <c r="DJZ54" s="6"/>
      <c r="DKB54" s="6"/>
      <c r="DKD54" s="6"/>
      <c r="DKF54" s="6"/>
      <c r="DKH54" s="6"/>
      <c r="DKJ54" s="6"/>
      <c r="DKL54" s="6"/>
      <c r="DKN54" s="6"/>
      <c r="DKP54" s="6"/>
      <c r="DKR54" s="6"/>
      <c r="DKT54" s="6"/>
      <c r="DKV54" s="6"/>
      <c r="DKX54" s="6"/>
      <c r="DKZ54" s="6"/>
      <c r="DLB54" s="6"/>
      <c r="DLD54" s="6"/>
      <c r="DLF54" s="6"/>
      <c r="DLH54" s="6"/>
      <c r="DLJ54" s="6"/>
      <c r="DLL54" s="6"/>
      <c r="DLN54" s="6"/>
      <c r="DLP54" s="6"/>
      <c r="DLR54" s="6"/>
      <c r="DLT54" s="6"/>
      <c r="DLV54" s="6"/>
      <c r="DLX54" s="6"/>
      <c r="DLZ54" s="6"/>
      <c r="DMB54" s="6"/>
      <c r="DMD54" s="6"/>
      <c r="DMF54" s="6"/>
      <c r="DMH54" s="6"/>
      <c r="DMJ54" s="6"/>
      <c r="DML54" s="6"/>
      <c r="DMN54" s="6"/>
      <c r="DMP54" s="6"/>
      <c r="DMR54" s="6"/>
      <c r="DMT54" s="6"/>
      <c r="DMV54" s="6"/>
      <c r="DMX54" s="6"/>
      <c r="DMZ54" s="6"/>
      <c r="DNB54" s="6"/>
      <c r="DND54" s="6"/>
      <c r="DNF54" s="6"/>
      <c r="DNH54" s="6"/>
      <c r="DNJ54" s="6"/>
      <c r="DNL54" s="6"/>
      <c r="DNN54" s="6"/>
      <c r="DNP54" s="6"/>
      <c r="DNR54" s="6"/>
      <c r="DNT54" s="6"/>
      <c r="DNV54" s="6"/>
      <c r="DNX54" s="6"/>
      <c r="DNZ54" s="6"/>
      <c r="DOB54" s="6"/>
      <c r="DOD54" s="6"/>
      <c r="DOF54" s="6"/>
      <c r="DOH54" s="6"/>
      <c r="DOJ54" s="6"/>
      <c r="DOL54" s="6"/>
      <c r="DON54" s="6"/>
      <c r="DOP54" s="6"/>
      <c r="DOR54" s="6"/>
      <c r="DOT54" s="6"/>
      <c r="DOV54" s="6"/>
      <c r="DOX54" s="6"/>
      <c r="DOZ54" s="6"/>
      <c r="DPB54" s="6"/>
      <c r="DPD54" s="6"/>
      <c r="DPF54" s="6"/>
      <c r="DPH54" s="6"/>
      <c r="DPJ54" s="6"/>
      <c r="DPL54" s="6"/>
      <c r="DPN54" s="6"/>
      <c r="DPP54" s="6"/>
      <c r="DPR54" s="6"/>
      <c r="DPT54" s="6"/>
      <c r="DPV54" s="6"/>
      <c r="DPX54" s="6"/>
      <c r="DPZ54" s="6"/>
      <c r="DQB54" s="6"/>
      <c r="DQD54" s="6"/>
      <c r="DQF54" s="6"/>
      <c r="DQH54" s="6"/>
      <c r="DQJ54" s="6"/>
      <c r="DQL54" s="6"/>
      <c r="DQN54" s="6"/>
      <c r="DQP54" s="6"/>
      <c r="DQR54" s="6"/>
      <c r="DQT54" s="6"/>
      <c r="DQV54" s="6"/>
      <c r="DQX54" s="6"/>
      <c r="DQZ54" s="6"/>
      <c r="DRB54" s="6"/>
      <c r="DRD54" s="6"/>
      <c r="DRF54" s="6"/>
      <c r="DRH54" s="6"/>
      <c r="DRJ54" s="6"/>
      <c r="DRL54" s="6"/>
      <c r="DRN54" s="6"/>
      <c r="DRP54" s="6"/>
      <c r="DRR54" s="6"/>
      <c r="DRT54" s="6"/>
      <c r="DRV54" s="6"/>
      <c r="DRX54" s="6"/>
      <c r="DRZ54" s="6"/>
      <c r="DSB54" s="6"/>
      <c r="DSD54" s="6"/>
      <c r="DSF54" s="6"/>
      <c r="DSH54" s="6"/>
      <c r="DSJ54" s="6"/>
      <c r="DSL54" s="6"/>
      <c r="DSN54" s="6"/>
      <c r="DSP54" s="6"/>
      <c r="DSR54" s="6"/>
      <c r="DST54" s="6"/>
      <c r="DSV54" s="6"/>
      <c r="DSX54" s="6"/>
      <c r="DSZ54" s="6"/>
      <c r="DTB54" s="6"/>
      <c r="DTD54" s="6"/>
      <c r="DTF54" s="6"/>
      <c r="DTH54" s="6"/>
      <c r="DTJ54" s="6"/>
      <c r="DTL54" s="6"/>
      <c r="DTN54" s="6"/>
      <c r="DTP54" s="6"/>
      <c r="DTR54" s="6"/>
      <c r="DTT54" s="6"/>
      <c r="DTV54" s="6"/>
      <c r="DTX54" s="6"/>
      <c r="DTZ54" s="6"/>
      <c r="DUB54" s="6"/>
      <c r="DUD54" s="6"/>
      <c r="DUF54" s="6"/>
      <c r="DUH54" s="6"/>
      <c r="DUJ54" s="6"/>
      <c r="DUL54" s="6"/>
      <c r="DUN54" s="6"/>
      <c r="DUP54" s="6"/>
      <c r="DUR54" s="6"/>
      <c r="DUT54" s="6"/>
      <c r="DUV54" s="6"/>
      <c r="DUX54" s="6"/>
      <c r="DUZ54" s="6"/>
      <c r="DVB54" s="6"/>
      <c r="DVD54" s="6"/>
      <c r="DVF54" s="6"/>
      <c r="DVH54" s="6"/>
      <c r="DVJ54" s="6"/>
      <c r="DVL54" s="6"/>
      <c r="DVN54" s="6"/>
      <c r="DVP54" s="6"/>
      <c r="DVR54" s="6"/>
      <c r="DVT54" s="6"/>
      <c r="DVV54" s="6"/>
      <c r="DVX54" s="6"/>
      <c r="DVZ54" s="6"/>
      <c r="DWB54" s="6"/>
      <c r="DWD54" s="6"/>
      <c r="DWF54" s="6"/>
      <c r="DWH54" s="6"/>
      <c r="DWJ54" s="6"/>
      <c r="DWL54" s="6"/>
      <c r="DWN54" s="6"/>
      <c r="DWP54" s="6"/>
      <c r="DWR54" s="6"/>
      <c r="DWT54" s="6"/>
      <c r="DWV54" s="6"/>
      <c r="DWX54" s="6"/>
      <c r="DWZ54" s="6"/>
      <c r="DXB54" s="6"/>
      <c r="DXD54" s="6"/>
      <c r="DXF54" s="6"/>
      <c r="DXH54" s="6"/>
      <c r="DXJ54" s="6"/>
      <c r="DXL54" s="6"/>
      <c r="DXN54" s="6"/>
      <c r="DXP54" s="6"/>
      <c r="DXR54" s="6"/>
      <c r="DXT54" s="6"/>
      <c r="DXV54" s="6"/>
      <c r="DXX54" s="6"/>
      <c r="DXZ54" s="6"/>
      <c r="DYB54" s="6"/>
      <c r="DYD54" s="6"/>
      <c r="DYF54" s="6"/>
      <c r="DYH54" s="6"/>
      <c r="DYJ54" s="6"/>
      <c r="DYL54" s="6"/>
      <c r="DYN54" s="6"/>
      <c r="DYP54" s="6"/>
      <c r="DYR54" s="6"/>
      <c r="DYT54" s="6"/>
      <c r="DYV54" s="6"/>
      <c r="DYX54" s="6"/>
      <c r="DYZ54" s="6"/>
      <c r="DZB54" s="6"/>
      <c r="DZD54" s="6"/>
      <c r="DZF54" s="6"/>
      <c r="DZH54" s="6"/>
      <c r="DZJ54" s="6"/>
      <c r="DZL54" s="6"/>
      <c r="DZN54" s="6"/>
      <c r="DZP54" s="6"/>
      <c r="DZR54" s="6"/>
      <c r="DZT54" s="6"/>
      <c r="DZV54" s="6"/>
      <c r="DZX54" s="6"/>
      <c r="DZZ54" s="6"/>
      <c r="EAB54" s="6"/>
      <c r="EAD54" s="6"/>
      <c r="EAF54" s="6"/>
      <c r="EAH54" s="6"/>
      <c r="EAJ54" s="6"/>
      <c r="EAL54" s="6"/>
      <c r="EAN54" s="6"/>
      <c r="EAP54" s="6"/>
      <c r="EAR54" s="6"/>
      <c r="EAT54" s="6"/>
      <c r="EAV54" s="6"/>
      <c r="EAX54" s="6"/>
      <c r="EAZ54" s="6"/>
      <c r="EBB54" s="6"/>
      <c r="EBD54" s="6"/>
      <c r="EBF54" s="6"/>
      <c r="EBH54" s="6"/>
      <c r="EBJ54" s="6"/>
      <c r="EBL54" s="6"/>
      <c r="EBN54" s="6"/>
      <c r="EBP54" s="6"/>
      <c r="EBR54" s="6"/>
      <c r="EBT54" s="6"/>
      <c r="EBV54" s="6"/>
      <c r="EBX54" s="6"/>
      <c r="EBZ54" s="6"/>
      <c r="ECB54" s="6"/>
      <c r="ECD54" s="6"/>
      <c r="ECF54" s="6"/>
      <c r="ECH54" s="6"/>
      <c r="ECJ54" s="6"/>
      <c r="ECL54" s="6"/>
      <c r="ECN54" s="6"/>
      <c r="ECP54" s="6"/>
      <c r="ECR54" s="6"/>
      <c r="ECT54" s="6"/>
      <c r="ECV54" s="6"/>
      <c r="ECX54" s="6"/>
      <c r="ECZ54" s="6"/>
      <c r="EDB54" s="6"/>
      <c r="EDD54" s="6"/>
      <c r="EDF54" s="6"/>
      <c r="EDH54" s="6"/>
      <c r="EDJ54" s="6"/>
      <c r="EDL54" s="6"/>
      <c r="EDN54" s="6"/>
      <c r="EDP54" s="6"/>
      <c r="EDR54" s="6"/>
      <c r="EDT54" s="6"/>
      <c r="EDV54" s="6"/>
      <c r="EDX54" s="6"/>
      <c r="EDZ54" s="6"/>
      <c r="EEB54" s="6"/>
      <c r="EED54" s="6"/>
      <c r="EEF54" s="6"/>
      <c r="EEH54" s="6"/>
      <c r="EEJ54" s="6"/>
      <c r="EEL54" s="6"/>
      <c r="EEN54" s="6"/>
      <c r="EEP54" s="6"/>
      <c r="EER54" s="6"/>
      <c r="EET54" s="6"/>
      <c r="EEV54" s="6"/>
      <c r="EEX54" s="6"/>
      <c r="EEZ54" s="6"/>
      <c r="EFB54" s="6"/>
      <c r="EFD54" s="6"/>
      <c r="EFF54" s="6"/>
      <c r="EFH54" s="6"/>
      <c r="EFJ54" s="6"/>
      <c r="EFL54" s="6"/>
      <c r="EFN54" s="6"/>
      <c r="EFP54" s="6"/>
      <c r="EFR54" s="6"/>
      <c r="EFT54" s="6"/>
      <c r="EFV54" s="6"/>
      <c r="EFX54" s="6"/>
      <c r="EFZ54" s="6"/>
      <c r="EGB54" s="6"/>
      <c r="EGD54" s="6"/>
      <c r="EGF54" s="6"/>
      <c r="EGH54" s="6"/>
      <c r="EGJ54" s="6"/>
      <c r="EGL54" s="6"/>
      <c r="EGN54" s="6"/>
      <c r="EGP54" s="6"/>
      <c r="EGR54" s="6"/>
      <c r="EGT54" s="6"/>
      <c r="EGV54" s="6"/>
      <c r="EGX54" s="6"/>
      <c r="EGZ54" s="6"/>
      <c r="EHB54" s="6"/>
      <c r="EHD54" s="6"/>
      <c r="EHF54" s="6"/>
      <c r="EHH54" s="6"/>
      <c r="EHJ54" s="6"/>
      <c r="EHL54" s="6"/>
      <c r="EHN54" s="6"/>
      <c r="EHP54" s="6"/>
      <c r="EHR54" s="6"/>
      <c r="EHT54" s="6"/>
      <c r="EHV54" s="6"/>
      <c r="EHX54" s="6"/>
      <c r="EHZ54" s="6"/>
      <c r="EIB54" s="6"/>
      <c r="EID54" s="6"/>
      <c r="EIF54" s="6"/>
      <c r="EIH54" s="6"/>
      <c r="EIJ54" s="6"/>
      <c r="EIL54" s="6"/>
      <c r="EIN54" s="6"/>
      <c r="EIP54" s="6"/>
      <c r="EIR54" s="6"/>
      <c r="EIT54" s="6"/>
      <c r="EIV54" s="6"/>
      <c r="EIX54" s="6"/>
      <c r="EIZ54" s="6"/>
      <c r="EJB54" s="6"/>
      <c r="EJD54" s="6"/>
      <c r="EJF54" s="6"/>
      <c r="EJH54" s="6"/>
      <c r="EJJ54" s="6"/>
      <c r="EJL54" s="6"/>
      <c r="EJN54" s="6"/>
      <c r="EJP54" s="6"/>
      <c r="EJR54" s="6"/>
      <c r="EJT54" s="6"/>
      <c r="EJV54" s="6"/>
      <c r="EJX54" s="6"/>
      <c r="EJZ54" s="6"/>
      <c r="EKB54" s="6"/>
      <c r="EKD54" s="6"/>
      <c r="EKF54" s="6"/>
      <c r="EKH54" s="6"/>
      <c r="EKJ54" s="6"/>
      <c r="EKL54" s="6"/>
      <c r="EKN54" s="6"/>
      <c r="EKP54" s="6"/>
      <c r="EKR54" s="6"/>
      <c r="EKT54" s="6"/>
      <c r="EKV54" s="6"/>
      <c r="EKX54" s="6"/>
      <c r="EKZ54" s="6"/>
      <c r="ELB54" s="6"/>
      <c r="ELD54" s="6"/>
      <c r="ELF54" s="6"/>
      <c r="ELH54" s="6"/>
      <c r="ELJ54" s="6"/>
      <c r="ELL54" s="6"/>
      <c r="ELN54" s="6"/>
      <c r="ELP54" s="6"/>
      <c r="ELR54" s="6"/>
      <c r="ELT54" s="6"/>
      <c r="ELV54" s="6"/>
      <c r="ELX54" s="6"/>
      <c r="ELZ54" s="6"/>
      <c r="EMB54" s="6"/>
      <c r="EMD54" s="6"/>
      <c r="EMF54" s="6"/>
      <c r="EMH54" s="6"/>
      <c r="EMJ54" s="6"/>
      <c r="EML54" s="6"/>
      <c r="EMN54" s="6"/>
      <c r="EMP54" s="6"/>
      <c r="EMR54" s="6"/>
      <c r="EMT54" s="6"/>
      <c r="EMV54" s="6"/>
      <c r="EMX54" s="6"/>
      <c r="EMZ54" s="6"/>
      <c r="ENB54" s="6"/>
      <c r="END54" s="6"/>
      <c r="ENF54" s="6"/>
      <c r="ENH54" s="6"/>
      <c r="ENJ54" s="6"/>
      <c r="ENL54" s="6"/>
      <c r="ENN54" s="6"/>
      <c r="ENP54" s="6"/>
      <c r="ENR54" s="6"/>
      <c r="ENT54" s="6"/>
      <c r="ENV54" s="6"/>
      <c r="ENX54" s="6"/>
      <c r="ENZ54" s="6"/>
      <c r="EOB54" s="6"/>
      <c r="EOD54" s="6"/>
      <c r="EOF54" s="6"/>
      <c r="EOH54" s="6"/>
      <c r="EOJ54" s="6"/>
      <c r="EOL54" s="6"/>
      <c r="EON54" s="6"/>
      <c r="EOP54" s="6"/>
      <c r="EOR54" s="6"/>
      <c r="EOT54" s="6"/>
      <c r="EOV54" s="6"/>
      <c r="EOX54" s="6"/>
      <c r="EOZ54" s="6"/>
      <c r="EPB54" s="6"/>
      <c r="EPD54" s="6"/>
      <c r="EPF54" s="6"/>
      <c r="EPH54" s="6"/>
      <c r="EPJ54" s="6"/>
      <c r="EPL54" s="6"/>
      <c r="EPN54" s="6"/>
      <c r="EPP54" s="6"/>
      <c r="EPR54" s="6"/>
      <c r="EPT54" s="6"/>
      <c r="EPV54" s="6"/>
      <c r="EPX54" s="6"/>
      <c r="EPZ54" s="6"/>
      <c r="EQB54" s="6"/>
      <c r="EQD54" s="6"/>
      <c r="EQF54" s="6"/>
      <c r="EQH54" s="6"/>
      <c r="EQJ54" s="6"/>
      <c r="EQL54" s="6"/>
      <c r="EQN54" s="6"/>
      <c r="EQP54" s="6"/>
      <c r="EQR54" s="6"/>
      <c r="EQT54" s="6"/>
      <c r="EQV54" s="6"/>
      <c r="EQX54" s="6"/>
      <c r="EQZ54" s="6"/>
      <c r="ERB54" s="6"/>
      <c r="ERD54" s="6"/>
      <c r="ERF54" s="6"/>
      <c r="ERH54" s="6"/>
      <c r="ERJ54" s="6"/>
      <c r="ERL54" s="6"/>
      <c r="ERN54" s="6"/>
      <c r="ERP54" s="6"/>
      <c r="ERR54" s="6"/>
      <c r="ERT54" s="6"/>
      <c r="ERV54" s="6"/>
      <c r="ERX54" s="6"/>
      <c r="ERZ54" s="6"/>
      <c r="ESB54" s="6"/>
      <c r="ESD54" s="6"/>
      <c r="ESF54" s="6"/>
      <c r="ESH54" s="6"/>
      <c r="ESJ54" s="6"/>
      <c r="ESL54" s="6"/>
      <c r="ESN54" s="6"/>
      <c r="ESP54" s="6"/>
      <c r="ESR54" s="6"/>
      <c r="EST54" s="6"/>
      <c r="ESV54" s="6"/>
      <c r="ESX54" s="6"/>
      <c r="ESZ54" s="6"/>
      <c r="ETB54" s="6"/>
      <c r="ETD54" s="6"/>
      <c r="ETF54" s="6"/>
      <c r="ETH54" s="6"/>
      <c r="ETJ54" s="6"/>
      <c r="ETL54" s="6"/>
      <c r="ETN54" s="6"/>
      <c r="ETP54" s="6"/>
      <c r="ETR54" s="6"/>
      <c r="ETT54" s="6"/>
      <c r="ETV54" s="6"/>
      <c r="ETX54" s="6"/>
      <c r="ETZ54" s="6"/>
      <c r="EUB54" s="6"/>
      <c r="EUD54" s="6"/>
      <c r="EUF54" s="6"/>
      <c r="EUH54" s="6"/>
      <c r="EUJ54" s="6"/>
      <c r="EUL54" s="6"/>
      <c r="EUN54" s="6"/>
      <c r="EUP54" s="6"/>
      <c r="EUR54" s="6"/>
      <c r="EUT54" s="6"/>
      <c r="EUV54" s="6"/>
      <c r="EUX54" s="6"/>
      <c r="EUZ54" s="6"/>
      <c r="EVB54" s="6"/>
      <c r="EVD54" s="6"/>
      <c r="EVF54" s="6"/>
      <c r="EVH54" s="6"/>
      <c r="EVJ54" s="6"/>
      <c r="EVL54" s="6"/>
      <c r="EVN54" s="6"/>
      <c r="EVP54" s="6"/>
      <c r="EVR54" s="6"/>
      <c r="EVT54" s="6"/>
      <c r="EVV54" s="6"/>
      <c r="EVX54" s="6"/>
      <c r="EVZ54" s="6"/>
      <c r="EWB54" s="6"/>
      <c r="EWD54" s="6"/>
      <c r="EWF54" s="6"/>
      <c r="EWH54" s="6"/>
      <c r="EWJ54" s="6"/>
      <c r="EWL54" s="6"/>
      <c r="EWN54" s="6"/>
      <c r="EWP54" s="6"/>
      <c r="EWR54" s="6"/>
      <c r="EWT54" s="6"/>
      <c r="EWV54" s="6"/>
      <c r="EWX54" s="6"/>
      <c r="EWZ54" s="6"/>
      <c r="EXB54" s="6"/>
      <c r="EXD54" s="6"/>
      <c r="EXF54" s="6"/>
      <c r="EXH54" s="6"/>
      <c r="EXJ54" s="6"/>
      <c r="EXL54" s="6"/>
      <c r="EXN54" s="6"/>
      <c r="EXP54" s="6"/>
      <c r="EXR54" s="6"/>
      <c r="EXT54" s="6"/>
      <c r="EXV54" s="6"/>
      <c r="EXX54" s="6"/>
      <c r="EXZ54" s="6"/>
      <c r="EYB54" s="6"/>
      <c r="EYD54" s="6"/>
      <c r="EYF54" s="6"/>
      <c r="EYH54" s="6"/>
      <c r="EYJ54" s="6"/>
      <c r="EYL54" s="6"/>
      <c r="EYN54" s="6"/>
      <c r="EYP54" s="6"/>
      <c r="EYR54" s="6"/>
      <c r="EYT54" s="6"/>
      <c r="EYV54" s="6"/>
      <c r="EYX54" s="6"/>
      <c r="EYZ54" s="6"/>
      <c r="EZB54" s="6"/>
      <c r="EZD54" s="6"/>
      <c r="EZF54" s="6"/>
      <c r="EZH54" s="6"/>
      <c r="EZJ54" s="6"/>
      <c r="EZL54" s="6"/>
      <c r="EZN54" s="6"/>
      <c r="EZP54" s="6"/>
      <c r="EZR54" s="6"/>
      <c r="EZT54" s="6"/>
      <c r="EZV54" s="6"/>
      <c r="EZX54" s="6"/>
      <c r="EZZ54" s="6"/>
      <c r="FAB54" s="6"/>
      <c r="FAD54" s="6"/>
      <c r="FAF54" s="6"/>
      <c r="FAH54" s="6"/>
      <c r="FAJ54" s="6"/>
      <c r="FAL54" s="6"/>
      <c r="FAN54" s="6"/>
      <c r="FAP54" s="6"/>
      <c r="FAR54" s="6"/>
      <c r="FAT54" s="6"/>
      <c r="FAV54" s="6"/>
      <c r="FAX54" s="6"/>
      <c r="FAZ54" s="6"/>
      <c r="FBB54" s="6"/>
      <c r="FBD54" s="6"/>
      <c r="FBF54" s="6"/>
      <c r="FBH54" s="6"/>
      <c r="FBJ54" s="6"/>
      <c r="FBL54" s="6"/>
      <c r="FBN54" s="6"/>
      <c r="FBP54" s="6"/>
      <c r="FBR54" s="6"/>
      <c r="FBT54" s="6"/>
      <c r="FBV54" s="6"/>
      <c r="FBX54" s="6"/>
      <c r="FBZ54" s="6"/>
      <c r="FCB54" s="6"/>
      <c r="FCD54" s="6"/>
      <c r="FCF54" s="6"/>
      <c r="FCH54" s="6"/>
      <c r="FCJ54" s="6"/>
      <c r="FCL54" s="6"/>
      <c r="FCN54" s="6"/>
      <c r="FCP54" s="6"/>
      <c r="FCR54" s="6"/>
      <c r="FCT54" s="6"/>
      <c r="FCV54" s="6"/>
      <c r="FCX54" s="6"/>
      <c r="FCZ54" s="6"/>
      <c r="FDB54" s="6"/>
      <c r="FDD54" s="6"/>
      <c r="FDF54" s="6"/>
      <c r="FDH54" s="6"/>
      <c r="FDJ54" s="6"/>
      <c r="FDL54" s="6"/>
      <c r="FDN54" s="6"/>
      <c r="FDP54" s="6"/>
      <c r="FDR54" s="6"/>
      <c r="FDT54" s="6"/>
      <c r="FDV54" s="6"/>
      <c r="FDX54" s="6"/>
      <c r="FDZ54" s="6"/>
      <c r="FEB54" s="6"/>
      <c r="FED54" s="6"/>
      <c r="FEF54" s="6"/>
      <c r="FEH54" s="6"/>
      <c r="FEJ54" s="6"/>
      <c r="FEL54" s="6"/>
      <c r="FEN54" s="6"/>
      <c r="FEP54" s="6"/>
      <c r="FER54" s="6"/>
      <c r="FET54" s="6"/>
      <c r="FEV54" s="6"/>
      <c r="FEX54" s="6"/>
      <c r="FEZ54" s="6"/>
      <c r="FFB54" s="6"/>
      <c r="FFD54" s="6"/>
      <c r="FFF54" s="6"/>
      <c r="FFH54" s="6"/>
      <c r="FFJ54" s="6"/>
      <c r="FFL54" s="6"/>
      <c r="FFN54" s="6"/>
      <c r="FFP54" s="6"/>
      <c r="FFR54" s="6"/>
      <c r="FFT54" s="6"/>
      <c r="FFV54" s="6"/>
      <c r="FFX54" s="6"/>
      <c r="FFZ54" s="6"/>
      <c r="FGB54" s="6"/>
      <c r="FGD54" s="6"/>
      <c r="FGF54" s="6"/>
      <c r="FGH54" s="6"/>
      <c r="FGJ54" s="6"/>
      <c r="FGL54" s="6"/>
      <c r="FGN54" s="6"/>
      <c r="FGP54" s="6"/>
      <c r="FGR54" s="6"/>
      <c r="FGT54" s="6"/>
      <c r="FGV54" s="6"/>
      <c r="FGX54" s="6"/>
      <c r="FGZ54" s="6"/>
      <c r="FHB54" s="6"/>
      <c r="FHD54" s="6"/>
      <c r="FHF54" s="6"/>
      <c r="FHH54" s="6"/>
      <c r="FHJ54" s="6"/>
      <c r="FHL54" s="6"/>
      <c r="FHN54" s="6"/>
      <c r="FHP54" s="6"/>
      <c r="FHR54" s="6"/>
      <c r="FHT54" s="6"/>
      <c r="FHV54" s="6"/>
      <c r="FHX54" s="6"/>
      <c r="FHZ54" s="6"/>
      <c r="FIB54" s="6"/>
      <c r="FID54" s="6"/>
      <c r="FIF54" s="6"/>
      <c r="FIH54" s="6"/>
      <c r="FIJ54" s="6"/>
      <c r="FIL54" s="6"/>
      <c r="FIN54" s="6"/>
      <c r="FIP54" s="6"/>
      <c r="FIR54" s="6"/>
      <c r="FIT54" s="6"/>
      <c r="FIV54" s="6"/>
      <c r="FIX54" s="6"/>
      <c r="FIZ54" s="6"/>
      <c r="FJB54" s="6"/>
      <c r="FJD54" s="6"/>
      <c r="FJF54" s="6"/>
      <c r="FJH54" s="6"/>
      <c r="FJJ54" s="6"/>
      <c r="FJL54" s="6"/>
      <c r="FJN54" s="6"/>
      <c r="FJP54" s="6"/>
      <c r="FJR54" s="6"/>
      <c r="FJT54" s="6"/>
      <c r="FJV54" s="6"/>
      <c r="FJX54" s="6"/>
      <c r="FJZ54" s="6"/>
      <c r="FKB54" s="6"/>
      <c r="FKD54" s="6"/>
      <c r="FKF54" s="6"/>
      <c r="FKH54" s="6"/>
      <c r="FKJ54" s="6"/>
      <c r="FKL54" s="6"/>
      <c r="FKN54" s="6"/>
      <c r="FKP54" s="6"/>
      <c r="FKR54" s="6"/>
      <c r="FKT54" s="6"/>
      <c r="FKV54" s="6"/>
      <c r="FKX54" s="6"/>
      <c r="FKZ54" s="6"/>
      <c r="FLB54" s="6"/>
      <c r="FLD54" s="6"/>
      <c r="FLF54" s="6"/>
      <c r="FLH54" s="6"/>
      <c r="FLJ54" s="6"/>
      <c r="FLL54" s="6"/>
      <c r="FLN54" s="6"/>
      <c r="FLP54" s="6"/>
      <c r="FLR54" s="6"/>
      <c r="FLT54" s="6"/>
      <c r="FLV54" s="6"/>
      <c r="FLX54" s="6"/>
      <c r="FLZ54" s="6"/>
      <c r="FMB54" s="6"/>
      <c r="FMD54" s="6"/>
      <c r="FMF54" s="6"/>
      <c r="FMH54" s="6"/>
      <c r="FMJ54" s="6"/>
      <c r="FML54" s="6"/>
      <c r="FMN54" s="6"/>
      <c r="FMP54" s="6"/>
      <c r="FMR54" s="6"/>
      <c r="FMT54" s="6"/>
      <c r="FMV54" s="6"/>
      <c r="FMX54" s="6"/>
      <c r="FMZ54" s="6"/>
      <c r="FNB54" s="6"/>
      <c r="FND54" s="6"/>
      <c r="FNF54" s="6"/>
      <c r="FNH54" s="6"/>
      <c r="FNJ54" s="6"/>
      <c r="FNL54" s="6"/>
      <c r="FNN54" s="6"/>
      <c r="FNP54" s="6"/>
      <c r="FNR54" s="6"/>
      <c r="FNT54" s="6"/>
      <c r="FNV54" s="6"/>
      <c r="FNX54" s="6"/>
      <c r="FNZ54" s="6"/>
      <c r="FOB54" s="6"/>
      <c r="FOD54" s="6"/>
      <c r="FOF54" s="6"/>
      <c r="FOH54" s="6"/>
      <c r="FOJ54" s="6"/>
      <c r="FOL54" s="6"/>
      <c r="FON54" s="6"/>
      <c r="FOP54" s="6"/>
      <c r="FOR54" s="6"/>
      <c r="FOT54" s="6"/>
      <c r="FOV54" s="6"/>
      <c r="FOX54" s="6"/>
      <c r="FOZ54" s="6"/>
      <c r="FPB54" s="6"/>
      <c r="FPD54" s="6"/>
      <c r="FPF54" s="6"/>
      <c r="FPH54" s="6"/>
      <c r="FPJ54" s="6"/>
      <c r="FPL54" s="6"/>
      <c r="FPN54" s="6"/>
      <c r="FPP54" s="6"/>
      <c r="FPR54" s="6"/>
      <c r="FPT54" s="6"/>
      <c r="FPV54" s="6"/>
      <c r="FPX54" s="6"/>
      <c r="FPZ54" s="6"/>
      <c r="FQB54" s="6"/>
      <c r="FQD54" s="6"/>
      <c r="FQF54" s="6"/>
      <c r="FQH54" s="6"/>
      <c r="FQJ54" s="6"/>
      <c r="FQL54" s="6"/>
      <c r="FQN54" s="6"/>
      <c r="FQP54" s="6"/>
      <c r="FQR54" s="6"/>
      <c r="FQT54" s="6"/>
      <c r="FQV54" s="6"/>
      <c r="FQX54" s="6"/>
      <c r="FQZ54" s="6"/>
      <c r="FRB54" s="6"/>
      <c r="FRD54" s="6"/>
      <c r="FRF54" s="6"/>
      <c r="FRH54" s="6"/>
      <c r="FRJ54" s="6"/>
      <c r="FRL54" s="6"/>
      <c r="FRN54" s="6"/>
      <c r="FRP54" s="6"/>
      <c r="FRR54" s="6"/>
      <c r="FRT54" s="6"/>
      <c r="FRV54" s="6"/>
      <c r="FRX54" s="6"/>
      <c r="FRZ54" s="6"/>
      <c r="FSB54" s="6"/>
      <c r="FSD54" s="6"/>
      <c r="FSF54" s="6"/>
      <c r="FSH54" s="6"/>
      <c r="FSJ54" s="6"/>
      <c r="FSL54" s="6"/>
      <c r="FSN54" s="6"/>
      <c r="FSP54" s="6"/>
      <c r="FSR54" s="6"/>
      <c r="FST54" s="6"/>
      <c r="FSV54" s="6"/>
      <c r="FSX54" s="6"/>
      <c r="FSZ54" s="6"/>
      <c r="FTB54" s="6"/>
      <c r="FTD54" s="6"/>
      <c r="FTF54" s="6"/>
      <c r="FTH54" s="6"/>
      <c r="FTJ54" s="6"/>
      <c r="FTL54" s="6"/>
      <c r="FTN54" s="6"/>
      <c r="FTP54" s="6"/>
      <c r="FTR54" s="6"/>
      <c r="FTT54" s="6"/>
      <c r="FTV54" s="6"/>
      <c r="FTX54" s="6"/>
      <c r="FTZ54" s="6"/>
      <c r="FUB54" s="6"/>
      <c r="FUD54" s="6"/>
      <c r="FUF54" s="6"/>
      <c r="FUH54" s="6"/>
      <c r="FUJ54" s="6"/>
      <c r="FUL54" s="6"/>
      <c r="FUN54" s="6"/>
      <c r="FUP54" s="6"/>
      <c r="FUR54" s="6"/>
      <c r="FUT54" s="6"/>
      <c r="FUV54" s="6"/>
      <c r="FUX54" s="6"/>
      <c r="FUZ54" s="6"/>
      <c r="FVB54" s="6"/>
      <c r="FVD54" s="6"/>
      <c r="FVF54" s="6"/>
      <c r="FVH54" s="6"/>
      <c r="FVJ54" s="6"/>
      <c r="FVL54" s="6"/>
      <c r="FVN54" s="6"/>
      <c r="FVP54" s="6"/>
      <c r="FVR54" s="6"/>
      <c r="FVT54" s="6"/>
      <c r="FVV54" s="6"/>
      <c r="FVX54" s="6"/>
      <c r="FVZ54" s="6"/>
      <c r="FWB54" s="6"/>
      <c r="FWD54" s="6"/>
      <c r="FWF54" s="6"/>
      <c r="FWH54" s="6"/>
      <c r="FWJ54" s="6"/>
      <c r="FWL54" s="6"/>
      <c r="FWN54" s="6"/>
      <c r="FWP54" s="6"/>
      <c r="FWR54" s="6"/>
      <c r="FWT54" s="6"/>
      <c r="FWV54" s="6"/>
      <c r="FWX54" s="6"/>
      <c r="FWZ54" s="6"/>
      <c r="FXB54" s="6"/>
      <c r="FXD54" s="6"/>
      <c r="FXF54" s="6"/>
      <c r="FXH54" s="6"/>
      <c r="FXJ54" s="6"/>
      <c r="FXL54" s="6"/>
      <c r="FXN54" s="6"/>
      <c r="FXP54" s="6"/>
      <c r="FXR54" s="6"/>
      <c r="FXT54" s="6"/>
      <c r="FXV54" s="6"/>
      <c r="FXX54" s="6"/>
      <c r="FXZ54" s="6"/>
      <c r="FYB54" s="6"/>
      <c r="FYD54" s="6"/>
      <c r="FYF54" s="6"/>
      <c r="FYH54" s="6"/>
      <c r="FYJ54" s="6"/>
      <c r="FYL54" s="6"/>
      <c r="FYN54" s="6"/>
      <c r="FYP54" s="6"/>
      <c r="FYR54" s="6"/>
      <c r="FYT54" s="6"/>
      <c r="FYV54" s="6"/>
      <c r="FYX54" s="6"/>
      <c r="FYZ54" s="6"/>
      <c r="FZB54" s="6"/>
      <c r="FZD54" s="6"/>
      <c r="FZF54" s="6"/>
      <c r="FZH54" s="6"/>
      <c r="FZJ54" s="6"/>
      <c r="FZL54" s="6"/>
      <c r="FZN54" s="6"/>
      <c r="FZP54" s="6"/>
      <c r="FZR54" s="6"/>
      <c r="FZT54" s="6"/>
      <c r="FZV54" s="6"/>
      <c r="FZX54" s="6"/>
      <c r="FZZ54" s="6"/>
      <c r="GAB54" s="6"/>
      <c r="GAD54" s="6"/>
      <c r="GAF54" s="6"/>
      <c r="GAH54" s="6"/>
      <c r="GAJ54" s="6"/>
      <c r="GAL54" s="6"/>
      <c r="GAN54" s="6"/>
      <c r="GAP54" s="6"/>
      <c r="GAR54" s="6"/>
      <c r="GAT54" s="6"/>
      <c r="GAV54" s="6"/>
      <c r="GAX54" s="6"/>
      <c r="GAZ54" s="6"/>
      <c r="GBB54" s="6"/>
      <c r="GBD54" s="6"/>
      <c r="GBF54" s="6"/>
      <c r="GBH54" s="6"/>
      <c r="GBJ54" s="6"/>
      <c r="GBL54" s="6"/>
      <c r="GBN54" s="6"/>
      <c r="GBP54" s="6"/>
      <c r="GBR54" s="6"/>
      <c r="GBT54" s="6"/>
      <c r="GBV54" s="6"/>
      <c r="GBX54" s="6"/>
      <c r="GBZ54" s="6"/>
      <c r="GCB54" s="6"/>
      <c r="GCD54" s="6"/>
      <c r="GCF54" s="6"/>
      <c r="GCH54" s="6"/>
      <c r="GCJ54" s="6"/>
      <c r="GCL54" s="6"/>
      <c r="GCN54" s="6"/>
      <c r="GCP54" s="6"/>
      <c r="GCR54" s="6"/>
      <c r="GCT54" s="6"/>
      <c r="GCV54" s="6"/>
      <c r="GCX54" s="6"/>
      <c r="GCZ54" s="6"/>
      <c r="GDB54" s="6"/>
      <c r="GDD54" s="6"/>
      <c r="GDF54" s="6"/>
      <c r="GDH54" s="6"/>
      <c r="GDJ54" s="6"/>
      <c r="GDL54" s="6"/>
      <c r="GDN54" s="6"/>
      <c r="GDP54" s="6"/>
      <c r="GDR54" s="6"/>
      <c r="GDT54" s="6"/>
      <c r="GDV54" s="6"/>
      <c r="GDX54" s="6"/>
      <c r="GDZ54" s="6"/>
      <c r="GEB54" s="6"/>
      <c r="GED54" s="6"/>
      <c r="GEF54" s="6"/>
      <c r="GEH54" s="6"/>
      <c r="GEJ54" s="6"/>
      <c r="GEL54" s="6"/>
      <c r="GEN54" s="6"/>
      <c r="GEP54" s="6"/>
      <c r="GER54" s="6"/>
      <c r="GET54" s="6"/>
      <c r="GEV54" s="6"/>
      <c r="GEX54" s="6"/>
      <c r="GEZ54" s="6"/>
      <c r="GFB54" s="6"/>
      <c r="GFD54" s="6"/>
      <c r="GFF54" s="6"/>
      <c r="GFH54" s="6"/>
      <c r="GFJ54" s="6"/>
      <c r="GFL54" s="6"/>
      <c r="GFN54" s="6"/>
      <c r="GFP54" s="6"/>
      <c r="GFR54" s="6"/>
      <c r="GFT54" s="6"/>
      <c r="GFV54" s="6"/>
      <c r="GFX54" s="6"/>
      <c r="GFZ54" s="6"/>
      <c r="GGB54" s="6"/>
      <c r="GGD54" s="6"/>
      <c r="GGF54" s="6"/>
      <c r="GGH54" s="6"/>
      <c r="GGJ54" s="6"/>
      <c r="GGL54" s="6"/>
      <c r="GGN54" s="6"/>
      <c r="GGP54" s="6"/>
      <c r="GGR54" s="6"/>
      <c r="GGT54" s="6"/>
      <c r="GGV54" s="6"/>
      <c r="GGX54" s="6"/>
      <c r="GGZ54" s="6"/>
      <c r="GHB54" s="6"/>
      <c r="GHD54" s="6"/>
      <c r="GHF54" s="6"/>
      <c r="GHH54" s="6"/>
      <c r="GHJ54" s="6"/>
      <c r="GHL54" s="6"/>
      <c r="GHN54" s="6"/>
      <c r="GHP54" s="6"/>
      <c r="GHR54" s="6"/>
      <c r="GHT54" s="6"/>
      <c r="GHV54" s="6"/>
      <c r="GHX54" s="6"/>
      <c r="GHZ54" s="6"/>
      <c r="GIB54" s="6"/>
      <c r="GID54" s="6"/>
      <c r="GIF54" s="6"/>
      <c r="GIH54" s="6"/>
      <c r="GIJ54" s="6"/>
      <c r="GIL54" s="6"/>
      <c r="GIN54" s="6"/>
      <c r="GIP54" s="6"/>
      <c r="GIR54" s="6"/>
      <c r="GIT54" s="6"/>
      <c r="GIV54" s="6"/>
      <c r="GIX54" s="6"/>
      <c r="GIZ54" s="6"/>
      <c r="GJB54" s="6"/>
      <c r="GJD54" s="6"/>
      <c r="GJF54" s="6"/>
      <c r="GJH54" s="6"/>
      <c r="GJJ54" s="6"/>
      <c r="GJL54" s="6"/>
      <c r="GJN54" s="6"/>
      <c r="GJP54" s="6"/>
      <c r="GJR54" s="6"/>
      <c r="GJT54" s="6"/>
      <c r="GJV54" s="6"/>
      <c r="GJX54" s="6"/>
      <c r="GJZ54" s="6"/>
      <c r="GKB54" s="6"/>
      <c r="GKD54" s="6"/>
      <c r="GKF54" s="6"/>
      <c r="GKH54" s="6"/>
      <c r="GKJ54" s="6"/>
      <c r="GKL54" s="6"/>
      <c r="GKN54" s="6"/>
      <c r="GKP54" s="6"/>
      <c r="GKR54" s="6"/>
      <c r="GKT54" s="6"/>
      <c r="GKV54" s="6"/>
      <c r="GKX54" s="6"/>
      <c r="GKZ54" s="6"/>
      <c r="GLB54" s="6"/>
      <c r="GLD54" s="6"/>
      <c r="GLF54" s="6"/>
      <c r="GLH54" s="6"/>
      <c r="GLJ54" s="6"/>
      <c r="GLL54" s="6"/>
      <c r="GLN54" s="6"/>
      <c r="GLP54" s="6"/>
      <c r="GLR54" s="6"/>
      <c r="GLT54" s="6"/>
      <c r="GLV54" s="6"/>
      <c r="GLX54" s="6"/>
      <c r="GLZ54" s="6"/>
      <c r="GMB54" s="6"/>
      <c r="GMD54" s="6"/>
      <c r="GMF54" s="6"/>
      <c r="GMH54" s="6"/>
      <c r="GMJ54" s="6"/>
      <c r="GML54" s="6"/>
      <c r="GMN54" s="6"/>
      <c r="GMP54" s="6"/>
      <c r="GMR54" s="6"/>
      <c r="GMT54" s="6"/>
      <c r="GMV54" s="6"/>
      <c r="GMX54" s="6"/>
      <c r="GMZ54" s="6"/>
      <c r="GNB54" s="6"/>
      <c r="GND54" s="6"/>
      <c r="GNF54" s="6"/>
      <c r="GNH54" s="6"/>
      <c r="GNJ54" s="6"/>
      <c r="GNL54" s="6"/>
      <c r="GNN54" s="6"/>
      <c r="GNP54" s="6"/>
      <c r="GNR54" s="6"/>
      <c r="GNT54" s="6"/>
      <c r="GNV54" s="6"/>
      <c r="GNX54" s="6"/>
      <c r="GNZ54" s="6"/>
      <c r="GOB54" s="6"/>
      <c r="GOD54" s="6"/>
      <c r="GOF54" s="6"/>
      <c r="GOH54" s="6"/>
      <c r="GOJ54" s="6"/>
      <c r="GOL54" s="6"/>
      <c r="GON54" s="6"/>
      <c r="GOP54" s="6"/>
      <c r="GOR54" s="6"/>
      <c r="GOT54" s="6"/>
      <c r="GOV54" s="6"/>
      <c r="GOX54" s="6"/>
      <c r="GOZ54" s="6"/>
      <c r="GPB54" s="6"/>
      <c r="GPD54" s="6"/>
      <c r="GPF54" s="6"/>
      <c r="GPH54" s="6"/>
      <c r="GPJ54" s="6"/>
      <c r="GPL54" s="6"/>
      <c r="GPN54" s="6"/>
      <c r="GPP54" s="6"/>
      <c r="GPR54" s="6"/>
      <c r="GPT54" s="6"/>
      <c r="GPV54" s="6"/>
      <c r="GPX54" s="6"/>
      <c r="GPZ54" s="6"/>
      <c r="GQB54" s="6"/>
      <c r="GQD54" s="6"/>
      <c r="GQF54" s="6"/>
      <c r="GQH54" s="6"/>
      <c r="GQJ54" s="6"/>
      <c r="GQL54" s="6"/>
      <c r="GQN54" s="6"/>
      <c r="GQP54" s="6"/>
      <c r="GQR54" s="6"/>
      <c r="GQT54" s="6"/>
      <c r="GQV54" s="6"/>
      <c r="GQX54" s="6"/>
      <c r="GQZ54" s="6"/>
      <c r="GRB54" s="6"/>
      <c r="GRD54" s="6"/>
      <c r="GRF54" s="6"/>
      <c r="GRH54" s="6"/>
      <c r="GRJ54" s="6"/>
      <c r="GRL54" s="6"/>
      <c r="GRN54" s="6"/>
      <c r="GRP54" s="6"/>
      <c r="GRR54" s="6"/>
      <c r="GRT54" s="6"/>
      <c r="GRV54" s="6"/>
      <c r="GRX54" s="6"/>
      <c r="GRZ54" s="6"/>
      <c r="GSB54" s="6"/>
      <c r="GSD54" s="6"/>
      <c r="GSF54" s="6"/>
      <c r="GSH54" s="6"/>
      <c r="GSJ54" s="6"/>
      <c r="GSL54" s="6"/>
      <c r="GSN54" s="6"/>
      <c r="GSP54" s="6"/>
      <c r="GSR54" s="6"/>
      <c r="GST54" s="6"/>
      <c r="GSV54" s="6"/>
      <c r="GSX54" s="6"/>
      <c r="GSZ54" s="6"/>
      <c r="GTB54" s="6"/>
      <c r="GTD54" s="6"/>
      <c r="GTF54" s="6"/>
      <c r="GTH54" s="6"/>
      <c r="GTJ54" s="6"/>
      <c r="GTL54" s="6"/>
      <c r="GTN54" s="6"/>
      <c r="GTP54" s="6"/>
      <c r="GTR54" s="6"/>
      <c r="GTT54" s="6"/>
      <c r="GTV54" s="6"/>
      <c r="GTX54" s="6"/>
      <c r="GTZ54" s="6"/>
      <c r="GUB54" s="6"/>
      <c r="GUD54" s="6"/>
      <c r="GUF54" s="6"/>
      <c r="GUH54" s="6"/>
      <c r="GUJ54" s="6"/>
      <c r="GUL54" s="6"/>
      <c r="GUN54" s="6"/>
      <c r="GUP54" s="6"/>
      <c r="GUR54" s="6"/>
      <c r="GUT54" s="6"/>
      <c r="GUV54" s="6"/>
      <c r="GUX54" s="6"/>
      <c r="GUZ54" s="6"/>
      <c r="GVB54" s="6"/>
      <c r="GVD54" s="6"/>
      <c r="GVF54" s="6"/>
      <c r="GVH54" s="6"/>
      <c r="GVJ54" s="6"/>
      <c r="GVL54" s="6"/>
      <c r="GVN54" s="6"/>
      <c r="GVP54" s="6"/>
      <c r="GVR54" s="6"/>
      <c r="GVT54" s="6"/>
      <c r="GVV54" s="6"/>
      <c r="GVX54" s="6"/>
      <c r="GVZ54" s="6"/>
      <c r="GWB54" s="6"/>
      <c r="GWD54" s="6"/>
      <c r="GWF54" s="6"/>
      <c r="GWH54" s="6"/>
      <c r="GWJ54" s="6"/>
      <c r="GWL54" s="6"/>
      <c r="GWN54" s="6"/>
      <c r="GWP54" s="6"/>
      <c r="GWR54" s="6"/>
      <c r="GWT54" s="6"/>
      <c r="GWV54" s="6"/>
      <c r="GWX54" s="6"/>
      <c r="GWZ54" s="6"/>
      <c r="GXB54" s="6"/>
      <c r="GXD54" s="6"/>
      <c r="GXF54" s="6"/>
      <c r="GXH54" s="6"/>
      <c r="GXJ54" s="6"/>
      <c r="GXL54" s="6"/>
      <c r="GXN54" s="6"/>
      <c r="GXP54" s="6"/>
      <c r="GXR54" s="6"/>
      <c r="GXT54" s="6"/>
      <c r="GXV54" s="6"/>
      <c r="GXX54" s="6"/>
      <c r="GXZ54" s="6"/>
      <c r="GYB54" s="6"/>
      <c r="GYD54" s="6"/>
      <c r="GYF54" s="6"/>
      <c r="GYH54" s="6"/>
      <c r="GYJ54" s="6"/>
      <c r="GYL54" s="6"/>
      <c r="GYN54" s="6"/>
      <c r="GYP54" s="6"/>
      <c r="GYR54" s="6"/>
      <c r="GYT54" s="6"/>
      <c r="GYV54" s="6"/>
      <c r="GYX54" s="6"/>
      <c r="GYZ54" s="6"/>
      <c r="GZB54" s="6"/>
      <c r="GZD54" s="6"/>
      <c r="GZF54" s="6"/>
      <c r="GZH54" s="6"/>
      <c r="GZJ54" s="6"/>
      <c r="GZL54" s="6"/>
      <c r="GZN54" s="6"/>
      <c r="GZP54" s="6"/>
      <c r="GZR54" s="6"/>
      <c r="GZT54" s="6"/>
      <c r="GZV54" s="6"/>
      <c r="GZX54" s="6"/>
      <c r="GZZ54" s="6"/>
      <c r="HAB54" s="6"/>
      <c r="HAD54" s="6"/>
      <c r="HAF54" s="6"/>
      <c r="HAH54" s="6"/>
      <c r="HAJ54" s="6"/>
      <c r="HAL54" s="6"/>
      <c r="HAN54" s="6"/>
      <c r="HAP54" s="6"/>
      <c r="HAR54" s="6"/>
      <c r="HAT54" s="6"/>
      <c r="HAV54" s="6"/>
      <c r="HAX54" s="6"/>
      <c r="HAZ54" s="6"/>
      <c r="HBB54" s="6"/>
      <c r="HBD54" s="6"/>
      <c r="HBF54" s="6"/>
      <c r="HBH54" s="6"/>
      <c r="HBJ54" s="6"/>
      <c r="HBL54" s="6"/>
      <c r="HBN54" s="6"/>
      <c r="HBP54" s="6"/>
      <c r="HBR54" s="6"/>
      <c r="HBT54" s="6"/>
      <c r="HBV54" s="6"/>
      <c r="HBX54" s="6"/>
      <c r="HBZ54" s="6"/>
      <c r="HCB54" s="6"/>
      <c r="HCD54" s="6"/>
      <c r="HCF54" s="6"/>
      <c r="HCH54" s="6"/>
      <c r="HCJ54" s="6"/>
      <c r="HCL54" s="6"/>
      <c r="HCN54" s="6"/>
      <c r="HCP54" s="6"/>
      <c r="HCR54" s="6"/>
      <c r="HCT54" s="6"/>
      <c r="HCV54" s="6"/>
      <c r="HCX54" s="6"/>
      <c r="HCZ54" s="6"/>
      <c r="HDB54" s="6"/>
      <c r="HDD54" s="6"/>
      <c r="HDF54" s="6"/>
      <c r="HDH54" s="6"/>
      <c r="HDJ54" s="6"/>
      <c r="HDL54" s="6"/>
      <c r="HDN54" s="6"/>
      <c r="HDP54" s="6"/>
      <c r="HDR54" s="6"/>
      <c r="HDT54" s="6"/>
      <c r="HDV54" s="6"/>
      <c r="HDX54" s="6"/>
      <c r="HDZ54" s="6"/>
      <c r="HEB54" s="6"/>
      <c r="HED54" s="6"/>
      <c r="HEF54" s="6"/>
      <c r="HEH54" s="6"/>
      <c r="HEJ54" s="6"/>
      <c r="HEL54" s="6"/>
      <c r="HEN54" s="6"/>
      <c r="HEP54" s="6"/>
      <c r="HER54" s="6"/>
      <c r="HET54" s="6"/>
      <c r="HEV54" s="6"/>
      <c r="HEX54" s="6"/>
      <c r="HEZ54" s="6"/>
      <c r="HFB54" s="6"/>
      <c r="HFD54" s="6"/>
      <c r="HFF54" s="6"/>
      <c r="HFH54" s="6"/>
      <c r="HFJ54" s="6"/>
      <c r="HFL54" s="6"/>
      <c r="HFN54" s="6"/>
      <c r="HFP54" s="6"/>
      <c r="HFR54" s="6"/>
      <c r="HFT54" s="6"/>
      <c r="HFV54" s="6"/>
      <c r="HFX54" s="6"/>
      <c r="HFZ54" s="6"/>
      <c r="HGB54" s="6"/>
      <c r="HGD54" s="6"/>
      <c r="HGF54" s="6"/>
      <c r="HGH54" s="6"/>
      <c r="HGJ54" s="6"/>
      <c r="HGL54" s="6"/>
      <c r="HGN54" s="6"/>
      <c r="HGP54" s="6"/>
      <c r="HGR54" s="6"/>
      <c r="HGT54" s="6"/>
      <c r="HGV54" s="6"/>
      <c r="HGX54" s="6"/>
      <c r="HGZ54" s="6"/>
      <c r="HHB54" s="6"/>
      <c r="HHD54" s="6"/>
      <c r="HHF54" s="6"/>
      <c r="HHH54" s="6"/>
      <c r="HHJ54" s="6"/>
      <c r="HHL54" s="6"/>
      <c r="HHN54" s="6"/>
      <c r="HHP54" s="6"/>
      <c r="HHR54" s="6"/>
      <c r="HHT54" s="6"/>
      <c r="HHV54" s="6"/>
      <c r="HHX54" s="6"/>
      <c r="HHZ54" s="6"/>
      <c r="HIB54" s="6"/>
      <c r="HID54" s="6"/>
      <c r="HIF54" s="6"/>
      <c r="HIH54" s="6"/>
      <c r="HIJ54" s="6"/>
      <c r="HIL54" s="6"/>
      <c r="HIN54" s="6"/>
      <c r="HIP54" s="6"/>
      <c r="HIR54" s="6"/>
      <c r="HIT54" s="6"/>
      <c r="HIV54" s="6"/>
      <c r="HIX54" s="6"/>
      <c r="HIZ54" s="6"/>
      <c r="HJB54" s="6"/>
      <c r="HJD54" s="6"/>
      <c r="HJF54" s="6"/>
      <c r="HJH54" s="6"/>
      <c r="HJJ54" s="6"/>
      <c r="HJL54" s="6"/>
      <c r="HJN54" s="6"/>
      <c r="HJP54" s="6"/>
      <c r="HJR54" s="6"/>
      <c r="HJT54" s="6"/>
      <c r="HJV54" s="6"/>
      <c r="HJX54" s="6"/>
      <c r="HJZ54" s="6"/>
      <c r="HKB54" s="6"/>
      <c r="HKD54" s="6"/>
      <c r="HKF54" s="6"/>
      <c r="HKH54" s="6"/>
      <c r="HKJ54" s="6"/>
      <c r="HKL54" s="6"/>
      <c r="HKN54" s="6"/>
      <c r="HKP54" s="6"/>
      <c r="HKR54" s="6"/>
      <c r="HKT54" s="6"/>
      <c r="HKV54" s="6"/>
      <c r="HKX54" s="6"/>
      <c r="HKZ54" s="6"/>
      <c r="HLB54" s="6"/>
      <c r="HLD54" s="6"/>
      <c r="HLF54" s="6"/>
      <c r="HLH54" s="6"/>
      <c r="HLJ54" s="6"/>
      <c r="HLL54" s="6"/>
      <c r="HLN54" s="6"/>
      <c r="HLP54" s="6"/>
      <c r="HLR54" s="6"/>
      <c r="HLT54" s="6"/>
      <c r="HLV54" s="6"/>
      <c r="HLX54" s="6"/>
      <c r="HLZ54" s="6"/>
      <c r="HMB54" s="6"/>
      <c r="HMD54" s="6"/>
      <c r="HMF54" s="6"/>
      <c r="HMH54" s="6"/>
      <c r="HMJ54" s="6"/>
      <c r="HML54" s="6"/>
      <c r="HMN54" s="6"/>
      <c r="HMP54" s="6"/>
      <c r="HMR54" s="6"/>
      <c r="HMT54" s="6"/>
      <c r="HMV54" s="6"/>
      <c r="HMX54" s="6"/>
      <c r="HMZ54" s="6"/>
      <c r="HNB54" s="6"/>
      <c r="HND54" s="6"/>
      <c r="HNF54" s="6"/>
      <c r="HNH54" s="6"/>
      <c r="HNJ54" s="6"/>
      <c r="HNL54" s="6"/>
      <c r="HNN54" s="6"/>
      <c r="HNP54" s="6"/>
      <c r="HNR54" s="6"/>
      <c r="HNT54" s="6"/>
      <c r="HNV54" s="6"/>
      <c r="HNX54" s="6"/>
      <c r="HNZ54" s="6"/>
      <c r="HOB54" s="6"/>
      <c r="HOD54" s="6"/>
      <c r="HOF54" s="6"/>
      <c r="HOH54" s="6"/>
      <c r="HOJ54" s="6"/>
      <c r="HOL54" s="6"/>
      <c r="HON54" s="6"/>
      <c r="HOP54" s="6"/>
      <c r="HOR54" s="6"/>
      <c r="HOT54" s="6"/>
      <c r="HOV54" s="6"/>
      <c r="HOX54" s="6"/>
      <c r="HOZ54" s="6"/>
      <c r="HPB54" s="6"/>
      <c r="HPD54" s="6"/>
      <c r="HPF54" s="6"/>
      <c r="HPH54" s="6"/>
      <c r="HPJ54" s="6"/>
      <c r="HPL54" s="6"/>
      <c r="HPN54" s="6"/>
      <c r="HPP54" s="6"/>
      <c r="HPR54" s="6"/>
      <c r="HPT54" s="6"/>
      <c r="HPV54" s="6"/>
      <c r="HPX54" s="6"/>
      <c r="HPZ54" s="6"/>
      <c r="HQB54" s="6"/>
      <c r="HQD54" s="6"/>
      <c r="HQF54" s="6"/>
      <c r="HQH54" s="6"/>
      <c r="HQJ54" s="6"/>
      <c r="HQL54" s="6"/>
      <c r="HQN54" s="6"/>
      <c r="HQP54" s="6"/>
      <c r="HQR54" s="6"/>
      <c r="HQT54" s="6"/>
      <c r="HQV54" s="6"/>
      <c r="HQX54" s="6"/>
      <c r="HQZ54" s="6"/>
      <c r="HRB54" s="6"/>
      <c r="HRD54" s="6"/>
      <c r="HRF54" s="6"/>
      <c r="HRH54" s="6"/>
      <c r="HRJ54" s="6"/>
      <c r="HRL54" s="6"/>
      <c r="HRN54" s="6"/>
      <c r="HRP54" s="6"/>
      <c r="HRR54" s="6"/>
      <c r="HRT54" s="6"/>
      <c r="HRV54" s="6"/>
      <c r="HRX54" s="6"/>
      <c r="HRZ54" s="6"/>
      <c r="HSB54" s="6"/>
      <c r="HSD54" s="6"/>
      <c r="HSF54" s="6"/>
      <c r="HSH54" s="6"/>
      <c r="HSJ54" s="6"/>
      <c r="HSL54" s="6"/>
      <c r="HSN54" s="6"/>
      <c r="HSP54" s="6"/>
      <c r="HSR54" s="6"/>
      <c r="HST54" s="6"/>
      <c r="HSV54" s="6"/>
      <c r="HSX54" s="6"/>
      <c r="HSZ54" s="6"/>
      <c r="HTB54" s="6"/>
      <c r="HTD54" s="6"/>
      <c r="HTF54" s="6"/>
      <c r="HTH54" s="6"/>
      <c r="HTJ54" s="6"/>
      <c r="HTL54" s="6"/>
      <c r="HTN54" s="6"/>
      <c r="HTP54" s="6"/>
      <c r="HTR54" s="6"/>
      <c r="HTT54" s="6"/>
      <c r="HTV54" s="6"/>
      <c r="HTX54" s="6"/>
      <c r="HTZ54" s="6"/>
      <c r="HUB54" s="6"/>
      <c r="HUD54" s="6"/>
      <c r="HUF54" s="6"/>
      <c r="HUH54" s="6"/>
      <c r="HUJ54" s="6"/>
      <c r="HUL54" s="6"/>
      <c r="HUN54" s="6"/>
      <c r="HUP54" s="6"/>
      <c r="HUR54" s="6"/>
      <c r="HUT54" s="6"/>
      <c r="HUV54" s="6"/>
      <c r="HUX54" s="6"/>
      <c r="HUZ54" s="6"/>
      <c r="HVB54" s="6"/>
      <c r="HVD54" s="6"/>
      <c r="HVF54" s="6"/>
      <c r="HVH54" s="6"/>
      <c r="HVJ54" s="6"/>
      <c r="HVL54" s="6"/>
      <c r="HVN54" s="6"/>
      <c r="HVP54" s="6"/>
      <c r="HVR54" s="6"/>
      <c r="HVT54" s="6"/>
      <c r="HVV54" s="6"/>
      <c r="HVX54" s="6"/>
      <c r="HVZ54" s="6"/>
      <c r="HWB54" s="6"/>
      <c r="HWD54" s="6"/>
      <c r="HWF54" s="6"/>
      <c r="HWH54" s="6"/>
      <c r="HWJ54" s="6"/>
      <c r="HWL54" s="6"/>
      <c r="HWN54" s="6"/>
      <c r="HWP54" s="6"/>
      <c r="HWR54" s="6"/>
      <c r="HWT54" s="6"/>
      <c r="HWV54" s="6"/>
      <c r="HWX54" s="6"/>
      <c r="HWZ54" s="6"/>
      <c r="HXB54" s="6"/>
      <c r="HXD54" s="6"/>
      <c r="HXF54" s="6"/>
      <c r="HXH54" s="6"/>
      <c r="HXJ54" s="6"/>
      <c r="HXL54" s="6"/>
      <c r="HXN54" s="6"/>
      <c r="HXP54" s="6"/>
      <c r="HXR54" s="6"/>
      <c r="HXT54" s="6"/>
      <c r="HXV54" s="6"/>
      <c r="HXX54" s="6"/>
      <c r="HXZ54" s="6"/>
      <c r="HYB54" s="6"/>
      <c r="HYD54" s="6"/>
      <c r="HYF54" s="6"/>
      <c r="HYH54" s="6"/>
      <c r="HYJ54" s="6"/>
      <c r="HYL54" s="6"/>
      <c r="HYN54" s="6"/>
      <c r="HYP54" s="6"/>
      <c r="HYR54" s="6"/>
      <c r="HYT54" s="6"/>
      <c r="HYV54" s="6"/>
      <c r="HYX54" s="6"/>
      <c r="HYZ54" s="6"/>
      <c r="HZB54" s="6"/>
      <c r="HZD54" s="6"/>
      <c r="HZF54" s="6"/>
      <c r="HZH54" s="6"/>
      <c r="HZJ54" s="6"/>
      <c r="HZL54" s="6"/>
      <c r="HZN54" s="6"/>
      <c r="HZP54" s="6"/>
      <c r="HZR54" s="6"/>
      <c r="HZT54" s="6"/>
      <c r="HZV54" s="6"/>
      <c r="HZX54" s="6"/>
      <c r="HZZ54" s="6"/>
      <c r="IAB54" s="6"/>
      <c r="IAD54" s="6"/>
      <c r="IAF54" s="6"/>
      <c r="IAH54" s="6"/>
      <c r="IAJ54" s="6"/>
      <c r="IAL54" s="6"/>
      <c r="IAN54" s="6"/>
      <c r="IAP54" s="6"/>
      <c r="IAR54" s="6"/>
      <c r="IAT54" s="6"/>
      <c r="IAV54" s="6"/>
      <c r="IAX54" s="6"/>
      <c r="IAZ54" s="6"/>
      <c r="IBB54" s="6"/>
      <c r="IBD54" s="6"/>
      <c r="IBF54" s="6"/>
      <c r="IBH54" s="6"/>
      <c r="IBJ54" s="6"/>
      <c r="IBL54" s="6"/>
      <c r="IBN54" s="6"/>
      <c r="IBP54" s="6"/>
      <c r="IBR54" s="6"/>
      <c r="IBT54" s="6"/>
      <c r="IBV54" s="6"/>
      <c r="IBX54" s="6"/>
      <c r="IBZ54" s="6"/>
      <c r="ICB54" s="6"/>
      <c r="ICD54" s="6"/>
      <c r="ICF54" s="6"/>
      <c r="ICH54" s="6"/>
      <c r="ICJ54" s="6"/>
      <c r="ICL54" s="6"/>
      <c r="ICN54" s="6"/>
      <c r="ICP54" s="6"/>
      <c r="ICR54" s="6"/>
      <c r="ICT54" s="6"/>
      <c r="ICV54" s="6"/>
      <c r="ICX54" s="6"/>
      <c r="ICZ54" s="6"/>
      <c r="IDB54" s="6"/>
      <c r="IDD54" s="6"/>
      <c r="IDF54" s="6"/>
      <c r="IDH54" s="6"/>
      <c r="IDJ54" s="6"/>
      <c r="IDL54" s="6"/>
      <c r="IDN54" s="6"/>
      <c r="IDP54" s="6"/>
      <c r="IDR54" s="6"/>
      <c r="IDT54" s="6"/>
      <c r="IDV54" s="6"/>
      <c r="IDX54" s="6"/>
      <c r="IDZ54" s="6"/>
      <c r="IEB54" s="6"/>
      <c r="IED54" s="6"/>
      <c r="IEF54" s="6"/>
      <c r="IEH54" s="6"/>
      <c r="IEJ54" s="6"/>
      <c r="IEL54" s="6"/>
      <c r="IEN54" s="6"/>
      <c r="IEP54" s="6"/>
      <c r="IER54" s="6"/>
      <c r="IET54" s="6"/>
      <c r="IEV54" s="6"/>
      <c r="IEX54" s="6"/>
      <c r="IEZ54" s="6"/>
      <c r="IFB54" s="6"/>
      <c r="IFD54" s="6"/>
      <c r="IFF54" s="6"/>
      <c r="IFH54" s="6"/>
      <c r="IFJ54" s="6"/>
      <c r="IFL54" s="6"/>
      <c r="IFN54" s="6"/>
      <c r="IFP54" s="6"/>
      <c r="IFR54" s="6"/>
      <c r="IFT54" s="6"/>
      <c r="IFV54" s="6"/>
      <c r="IFX54" s="6"/>
      <c r="IFZ54" s="6"/>
      <c r="IGB54" s="6"/>
      <c r="IGD54" s="6"/>
      <c r="IGF54" s="6"/>
      <c r="IGH54" s="6"/>
      <c r="IGJ54" s="6"/>
      <c r="IGL54" s="6"/>
      <c r="IGN54" s="6"/>
      <c r="IGP54" s="6"/>
      <c r="IGR54" s="6"/>
      <c r="IGT54" s="6"/>
      <c r="IGV54" s="6"/>
      <c r="IGX54" s="6"/>
      <c r="IGZ54" s="6"/>
      <c r="IHB54" s="6"/>
      <c r="IHD54" s="6"/>
      <c r="IHF54" s="6"/>
      <c r="IHH54" s="6"/>
      <c r="IHJ54" s="6"/>
      <c r="IHL54" s="6"/>
      <c r="IHN54" s="6"/>
      <c r="IHP54" s="6"/>
      <c r="IHR54" s="6"/>
      <c r="IHT54" s="6"/>
      <c r="IHV54" s="6"/>
      <c r="IHX54" s="6"/>
      <c r="IHZ54" s="6"/>
      <c r="IIB54" s="6"/>
      <c r="IID54" s="6"/>
      <c r="IIF54" s="6"/>
      <c r="IIH54" s="6"/>
      <c r="IIJ54" s="6"/>
      <c r="IIL54" s="6"/>
      <c r="IIN54" s="6"/>
      <c r="IIP54" s="6"/>
      <c r="IIR54" s="6"/>
      <c r="IIT54" s="6"/>
      <c r="IIV54" s="6"/>
      <c r="IIX54" s="6"/>
      <c r="IIZ54" s="6"/>
      <c r="IJB54" s="6"/>
      <c r="IJD54" s="6"/>
      <c r="IJF54" s="6"/>
      <c r="IJH54" s="6"/>
      <c r="IJJ54" s="6"/>
      <c r="IJL54" s="6"/>
      <c r="IJN54" s="6"/>
      <c r="IJP54" s="6"/>
      <c r="IJR54" s="6"/>
      <c r="IJT54" s="6"/>
      <c r="IJV54" s="6"/>
      <c r="IJX54" s="6"/>
      <c r="IJZ54" s="6"/>
      <c r="IKB54" s="6"/>
      <c r="IKD54" s="6"/>
      <c r="IKF54" s="6"/>
      <c r="IKH54" s="6"/>
      <c r="IKJ54" s="6"/>
      <c r="IKL54" s="6"/>
      <c r="IKN54" s="6"/>
      <c r="IKP54" s="6"/>
      <c r="IKR54" s="6"/>
      <c r="IKT54" s="6"/>
      <c r="IKV54" s="6"/>
      <c r="IKX54" s="6"/>
      <c r="IKZ54" s="6"/>
      <c r="ILB54" s="6"/>
      <c r="ILD54" s="6"/>
      <c r="ILF54" s="6"/>
      <c r="ILH54" s="6"/>
      <c r="ILJ54" s="6"/>
      <c r="ILL54" s="6"/>
      <c r="ILN54" s="6"/>
      <c r="ILP54" s="6"/>
      <c r="ILR54" s="6"/>
      <c r="ILT54" s="6"/>
      <c r="ILV54" s="6"/>
      <c r="ILX54" s="6"/>
      <c r="ILZ54" s="6"/>
      <c r="IMB54" s="6"/>
      <c r="IMD54" s="6"/>
      <c r="IMF54" s="6"/>
      <c r="IMH54" s="6"/>
      <c r="IMJ54" s="6"/>
      <c r="IML54" s="6"/>
      <c r="IMN54" s="6"/>
      <c r="IMP54" s="6"/>
      <c r="IMR54" s="6"/>
      <c r="IMT54" s="6"/>
      <c r="IMV54" s="6"/>
      <c r="IMX54" s="6"/>
      <c r="IMZ54" s="6"/>
      <c r="INB54" s="6"/>
      <c r="IND54" s="6"/>
      <c r="INF54" s="6"/>
      <c r="INH54" s="6"/>
      <c r="INJ54" s="6"/>
      <c r="INL54" s="6"/>
      <c r="INN54" s="6"/>
      <c r="INP54" s="6"/>
      <c r="INR54" s="6"/>
      <c r="INT54" s="6"/>
      <c r="INV54" s="6"/>
      <c r="INX54" s="6"/>
      <c r="INZ54" s="6"/>
      <c r="IOB54" s="6"/>
      <c r="IOD54" s="6"/>
      <c r="IOF54" s="6"/>
      <c r="IOH54" s="6"/>
      <c r="IOJ54" s="6"/>
      <c r="IOL54" s="6"/>
      <c r="ION54" s="6"/>
      <c r="IOP54" s="6"/>
      <c r="IOR54" s="6"/>
      <c r="IOT54" s="6"/>
      <c r="IOV54" s="6"/>
      <c r="IOX54" s="6"/>
      <c r="IOZ54" s="6"/>
      <c r="IPB54" s="6"/>
      <c r="IPD54" s="6"/>
      <c r="IPF54" s="6"/>
      <c r="IPH54" s="6"/>
      <c r="IPJ54" s="6"/>
      <c r="IPL54" s="6"/>
      <c r="IPN54" s="6"/>
      <c r="IPP54" s="6"/>
      <c r="IPR54" s="6"/>
      <c r="IPT54" s="6"/>
      <c r="IPV54" s="6"/>
      <c r="IPX54" s="6"/>
      <c r="IPZ54" s="6"/>
      <c r="IQB54" s="6"/>
      <c r="IQD54" s="6"/>
      <c r="IQF54" s="6"/>
      <c r="IQH54" s="6"/>
      <c r="IQJ54" s="6"/>
      <c r="IQL54" s="6"/>
      <c r="IQN54" s="6"/>
      <c r="IQP54" s="6"/>
      <c r="IQR54" s="6"/>
      <c r="IQT54" s="6"/>
      <c r="IQV54" s="6"/>
      <c r="IQX54" s="6"/>
      <c r="IQZ54" s="6"/>
      <c r="IRB54" s="6"/>
      <c r="IRD54" s="6"/>
      <c r="IRF54" s="6"/>
      <c r="IRH54" s="6"/>
      <c r="IRJ54" s="6"/>
      <c r="IRL54" s="6"/>
      <c r="IRN54" s="6"/>
      <c r="IRP54" s="6"/>
      <c r="IRR54" s="6"/>
      <c r="IRT54" s="6"/>
      <c r="IRV54" s="6"/>
      <c r="IRX54" s="6"/>
      <c r="IRZ54" s="6"/>
      <c r="ISB54" s="6"/>
      <c r="ISD54" s="6"/>
      <c r="ISF54" s="6"/>
      <c r="ISH54" s="6"/>
      <c r="ISJ54" s="6"/>
      <c r="ISL54" s="6"/>
      <c r="ISN54" s="6"/>
      <c r="ISP54" s="6"/>
      <c r="ISR54" s="6"/>
      <c r="IST54" s="6"/>
      <c r="ISV54" s="6"/>
      <c r="ISX54" s="6"/>
      <c r="ISZ54" s="6"/>
      <c r="ITB54" s="6"/>
      <c r="ITD54" s="6"/>
      <c r="ITF54" s="6"/>
      <c r="ITH54" s="6"/>
      <c r="ITJ54" s="6"/>
      <c r="ITL54" s="6"/>
      <c r="ITN54" s="6"/>
      <c r="ITP54" s="6"/>
      <c r="ITR54" s="6"/>
      <c r="ITT54" s="6"/>
      <c r="ITV54" s="6"/>
      <c r="ITX54" s="6"/>
      <c r="ITZ54" s="6"/>
      <c r="IUB54" s="6"/>
      <c r="IUD54" s="6"/>
      <c r="IUF54" s="6"/>
      <c r="IUH54" s="6"/>
      <c r="IUJ54" s="6"/>
      <c r="IUL54" s="6"/>
      <c r="IUN54" s="6"/>
      <c r="IUP54" s="6"/>
      <c r="IUR54" s="6"/>
      <c r="IUT54" s="6"/>
      <c r="IUV54" s="6"/>
      <c r="IUX54" s="6"/>
      <c r="IUZ54" s="6"/>
      <c r="IVB54" s="6"/>
      <c r="IVD54" s="6"/>
      <c r="IVF54" s="6"/>
      <c r="IVH54" s="6"/>
      <c r="IVJ54" s="6"/>
      <c r="IVL54" s="6"/>
      <c r="IVN54" s="6"/>
      <c r="IVP54" s="6"/>
      <c r="IVR54" s="6"/>
      <c r="IVT54" s="6"/>
      <c r="IVV54" s="6"/>
      <c r="IVX54" s="6"/>
      <c r="IVZ54" s="6"/>
      <c r="IWB54" s="6"/>
      <c r="IWD54" s="6"/>
      <c r="IWF54" s="6"/>
      <c r="IWH54" s="6"/>
      <c r="IWJ54" s="6"/>
      <c r="IWL54" s="6"/>
      <c r="IWN54" s="6"/>
      <c r="IWP54" s="6"/>
      <c r="IWR54" s="6"/>
      <c r="IWT54" s="6"/>
      <c r="IWV54" s="6"/>
      <c r="IWX54" s="6"/>
      <c r="IWZ54" s="6"/>
      <c r="IXB54" s="6"/>
      <c r="IXD54" s="6"/>
      <c r="IXF54" s="6"/>
      <c r="IXH54" s="6"/>
      <c r="IXJ54" s="6"/>
      <c r="IXL54" s="6"/>
      <c r="IXN54" s="6"/>
      <c r="IXP54" s="6"/>
      <c r="IXR54" s="6"/>
      <c r="IXT54" s="6"/>
      <c r="IXV54" s="6"/>
      <c r="IXX54" s="6"/>
      <c r="IXZ54" s="6"/>
      <c r="IYB54" s="6"/>
      <c r="IYD54" s="6"/>
      <c r="IYF54" s="6"/>
      <c r="IYH54" s="6"/>
      <c r="IYJ54" s="6"/>
      <c r="IYL54" s="6"/>
      <c r="IYN54" s="6"/>
      <c r="IYP54" s="6"/>
      <c r="IYR54" s="6"/>
      <c r="IYT54" s="6"/>
      <c r="IYV54" s="6"/>
      <c r="IYX54" s="6"/>
      <c r="IYZ54" s="6"/>
      <c r="IZB54" s="6"/>
      <c r="IZD54" s="6"/>
      <c r="IZF54" s="6"/>
      <c r="IZH54" s="6"/>
      <c r="IZJ54" s="6"/>
      <c r="IZL54" s="6"/>
      <c r="IZN54" s="6"/>
      <c r="IZP54" s="6"/>
      <c r="IZR54" s="6"/>
      <c r="IZT54" s="6"/>
      <c r="IZV54" s="6"/>
      <c r="IZX54" s="6"/>
      <c r="IZZ54" s="6"/>
      <c r="JAB54" s="6"/>
      <c r="JAD54" s="6"/>
      <c r="JAF54" s="6"/>
      <c r="JAH54" s="6"/>
      <c r="JAJ54" s="6"/>
      <c r="JAL54" s="6"/>
      <c r="JAN54" s="6"/>
      <c r="JAP54" s="6"/>
      <c r="JAR54" s="6"/>
      <c r="JAT54" s="6"/>
      <c r="JAV54" s="6"/>
      <c r="JAX54" s="6"/>
      <c r="JAZ54" s="6"/>
      <c r="JBB54" s="6"/>
      <c r="JBD54" s="6"/>
      <c r="JBF54" s="6"/>
      <c r="JBH54" s="6"/>
      <c r="JBJ54" s="6"/>
      <c r="JBL54" s="6"/>
      <c r="JBN54" s="6"/>
      <c r="JBP54" s="6"/>
      <c r="JBR54" s="6"/>
      <c r="JBT54" s="6"/>
      <c r="JBV54" s="6"/>
      <c r="JBX54" s="6"/>
      <c r="JBZ54" s="6"/>
      <c r="JCB54" s="6"/>
      <c r="JCD54" s="6"/>
      <c r="JCF54" s="6"/>
      <c r="JCH54" s="6"/>
      <c r="JCJ54" s="6"/>
      <c r="JCL54" s="6"/>
      <c r="JCN54" s="6"/>
      <c r="JCP54" s="6"/>
      <c r="JCR54" s="6"/>
      <c r="JCT54" s="6"/>
      <c r="JCV54" s="6"/>
      <c r="JCX54" s="6"/>
      <c r="JCZ54" s="6"/>
      <c r="JDB54" s="6"/>
      <c r="JDD54" s="6"/>
      <c r="JDF54" s="6"/>
      <c r="JDH54" s="6"/>
      <c r="JDJ54" s="6"/>
      <c r="JDL54" s="6"/>
      <c r="JDN54" s="6"/>
      <c r="JDP54" s="6"/>
      <c r="JDR54" s="6"/>
      <c r="JDT54" s="6"/>
      <c r="JDV54" s="6"/>
      <c r="JDX54" s="6"/>
      <c r="JDZ54" s="6"/>
      <c r="JEB54" s="6"/>
      <c r="JED54" s="6"/>
      <c r="JEF54" s="6"/>
      <c r="JEH54" s="6"/>
      <c r="JEJ54" s="6"/>
      <c r="JEL54" s="6"/>
      <c r="JEN54" s="6"/>
      <c r="JEP54" s="6"/>
      <c r="JER54" s="6"/>
      <c r="JET54" s="6"/>
      <c r="JEV54" s="6"/>
      <c r="JEX54" s="6"/>
      <c r="JEZ54" s="6"/>
      <c r="JFB54" s="6"/>
      <c r="JFD54" s="6"/>
      <c r="JFF54" s="6"/>
      <c r="JFH54" s="6"/>
      <c r="JFJ54" s="6"/>
      <c r="JFL54" s="6"/>
      <c r="JFN54" s="6"/>
      <c r="JFP54" s="6"/>
      <c r="JFR54" s="6"/>
      <c r="JFT54" s="6"/>
      <c r="JFV54" s="6"/>
      <c r="JFX54" s="6"/>
      <c r="JFZ54" s="6"/>
      <c r="JGB54" s="6"/>
      <c r="JGD54" s="6"/>
      <c r="JGF54" s="6"/>
      <c r="JGH54" s="6"/>
      <c r="JGJ54" s="6"/>
      <c r="JGL54" s="6"/>
      <c r="JGN54" s="6"/>
      <c r="JGP54" s="6"/>
      <c r="JGR54" s="6"/>
      <c r="JGT54" s="6"/>
      <c r="JGV54" s="6"/>
      <c r="JGX54" s="6"/>
      <c r="JGZ54" s="6"/>
      <c r="JHB54" s="6"/>
      <c r="JHD54" s="6"/>
      <c r="JHF54" s="6"/>
      <c r="JHH54" s="6"/>
      <c r="JHJ54" s="6"/>
      <c r="JHL54" s="6"/>
      <c r="JHN54" s="6"/>
      <c r="JHP54" s="6"/>
      <c r="JHR54" s="6"/>
      <c r="JHT54" s="6"/>
      <c r="JHV54" s="6"/>
      <c r="JHX54" s="6"/>
      <c r="JHZ54" s="6"/>
      <c r="JIB54" s="6"/>
      <c r="JID54" s="6"/>
      <c r="JIF54" s="6"/>
      <c r="JIH54" s="6"/>
      <c r="JIJ54" s="6"/>
      <c r="JIL54" s="6"/>
      <c r="JIN54" s="6"/>
      <c r="JIP54" s="6"/>
      <c r="JIR54" s="6"/>
      <c r="JIT54" s="6"/>
      <c r="JIV54" s="6"/>
      <c r="JIX54" s="6"/>
      <c r="JIZ54" s="6"/>
      <c r="JJB54" s="6"/>
      <c r="JJD54" s="6"/>
      <c r="JJF54" s="6"/>
      <c r="JJH54" s="6"/>
      <c r="JJJ54" s="6"/>
      <c r="JJL54" s="6"/>
      <c r="JJN54" s="6"/>
      <c r="JJP54" s="6"/>
      <c r="JJR54" s="6"/>
      <c r="JJT54" s="6"/>
      <c r="JJV54" s="6"/>
      <c r="JJX54" s="6"/>
      <c r="JJZ54" s="6"/>
      <c r="JKB54" s="6"/>
      <c r="JKD54" s="6"/>
      <c r="JKF54" s="6"/>
      <c r="JKH54" s="6"/>
      <c r="JKJ54" s="6"/>
      <c r="JKL54" s="6"/>
      <c r="JKN54" s="6"/>
      <c r="JKP54" s="6"/>
      <c r="JKR54" s="6"/>
      <c r="JKT54" s="6"/>
      <c r="JKV54" s="6"/>
      <c r="JKX54" s="6"/>
      <c r="JKZ54" s="6"/>
      <c r="JLB54" s="6"/>
      <c r="JLD54" s="6"/>
      <c r="JLF54" s="6"/>
      <c r="JLH54" s="6"/>
      <c r="JLJ54" s="6"/>
      <c r="JLL54" s="6"/>
      <c r="JLN54" s="6"/>
      <c r="JLP54" s="6"/>
      <c r="JLR54" s="6"/>
      <c r="JLT54" s="6"/>
      <c r="JLV54" s="6"/>
      <c r="JLX54" s="6"/>
      <c r="JLZ54" s="6"/>
      <c r="JMB54" s="6"/>
      <c r="JMD54" s="6"/>
      <c r="JMF54" s="6"/>
      <c r="JMH54" s="6"/>
      <c r="JMJ54" s="6"/>
      <c r="JML54" s="6"/>
      <c r="JMN54" s="6"/>
      <c r="JMP54" s="6"/>
      <c r="JMR54" s="6"/>
      <c r="JMT54" s="6"/>
      <c r="JMV54" s="6"/>
      <c r="JMX54" s="6"/>
      <c r="JMZ54" s="6"/>
      <c r="JNB54" s="6"/>
      <c r="JND54" s="6"/>
      <c r="JNF54" s="6"/>
      <c r="JNH54" s="6"/>
      <c r="JNJ54" s="6"/>
      <c r="JNL54" s="6"/>
      <c r="JNN54" s="6"/>
      <c r="JNP54" s="6"/>
      <c r="JNR54" s="6"/>
      <c r="JNT54" s="6"/>
      <c r="JNV54" s="6"/>
      <c r="JNX54" s="6"/>
      <c r="JNZ54" s="6"/>
      <c r="JOB54" s="6"/>
      <c r="JOD54" s="6"/>
      <c r="JOF54" s="6"/>
      <c r="JOH54" s="6"/>
      <c r="JOJ54" s="6"/>
      <c r="JOL54" s="6"/>
      <c r="JON54" s="6"/>
      <c r="JOP54" s="6"/>
      <c r="JOR54" s="6"/>
      <c r="JOT54" s="6"/>
      <c r="JOV54" s="6"/>
      <c r="JOX54" s="6"/>
      <c r="JOZ54" s="6"/>
      <c r="JPB54" s="6"/>
      <c r="JPD54" s="6"/>
      <c r="JPF54" s="6"/>
      <c r="JPH54" s="6"/>
      <c r="JPJ54" s="6"/>
      <c r="JPL54" s="6"/>
      <c r="JPN54" s="6"/>
      <c r="JPP54" s="6"/>
      <c r="JPR54" s="6"/>
      <c r="JPT54" s="6"/>
      <c r="JPV54" s="6"/>
      <c r="JPX54" s="6"/>
      <c r="JPZ54" s="6"/>
      <c r="JQB54" s="6"/>
      <c r="JQD54" s="6"/>
      <c r="JQF54" s="6"/>
      <c r="JQH54" s="6"/>
      <c r="JQJ54" s="6"/>
      <c r="JQL54" s="6"/>
      <c r="JQN54" s="6"/>
      <c r="JQP54" s="6"/>
      <c r="JQR54" s="6"/>
      <c r="JQT54" s="6"/>
      <c r="JQV54" s="6"/>
      <c r="JQX54" s="6"/>
      <c r="JQZ54" s="6"/>
      <c r="JRB54" s="6"/>
      <c r="JRD54" s="6"/>
      <c r="JRF54" s="6"/>
      <c r="JRH54" s="6"/>
      <c r="JRJ54" s="6"/>
      <c r="JRL54" s="6"/>
      <c r="JRN54" s="6"/>
      <c r="JRP54" s="6"/>
      <c r="JRR54" s="6"/>
      <c r="JRT54" s="6"/>
      <c r="JRV54" s="6"/>
      <c r="JRX54" s="6"/>
      <c r="JRZ54" s="6"/>
      <c r="JSB54" s="6"/>
      <c r="JSD54" s="6"/>
      <c r="JSF54" s="6"/>
      <c r="JSH54" s="6"/>
      <c r="JSJ54" s="6"/>
      <c r="JSL54" s="6"/>
      <c r="JSN54" s="6"/>
      <c r="JSP54" s="6"/>
      <c r="JSR54" s="6"/>
      <c r="JST54" s="6"/>
      <c r="JSV54" s="6"/>
      <c r="JSX54" s="6"/>
      <c r="JSZ54" s="6"/>
      <c r="JTB54" s="6"/>
      <c r="JTD54" s="6"/>
      <c r="JTF54" s="6"/>
      <c r="JTH54" s="6"/>
      <c r="JTJ54" s="6"/>
      <c r="JTL54" s="6"/>
      <c r="JTN54" s="6"/>
      <c r="JTP54" s="6"/>
      <c r="JTR54" s="6"/>
      <c r="JTT54" s="6"/>
      <c r="JTV54" s="6"/>
      <c r="JTX54" s="6"/>
      <c r="JTZ54" s="6"/>
      <c r="JUB54" s="6"/>
      <c r="JUD54" s="6"/>
      <c r="JUF54" s="6"/>
      <c r="JUH54" s="6"/>
      <c r="JUJ54" s="6"/>
      <c r="JUL54" s="6"/>
      <c r="JUN54" s="6"/>
      <c r="JUP54" s="6"/>
      <c r="JUR54" s="6"/>
      <c r="JUT54" s="6"/>
      <c r="JUV54" s="6"/>
      <c r="JUX54" s="6"/>
      <c r="JUZ54" s="6"/>
      <c r="JVB54" s="6"/>
      <c r="JVD54" s="6"/>
      <c r="JVF54" s="6"/>
      <c r="JVH54" s="6"/>
      <c r="JVJ54" s="6"/>
      <c r="JVL54" s="6"/>
      <c r="JVN54" s="6"/>
      <c r="JVP54" s="6"/>
      <c r="JVR54" s="6"/>
      <c r="JVT54" s="6"/>
      <c r="JVV54" s="6"/>
      <c r="JVX54" s="6"/>
      <c r="JVZ54" s="6"/>
      <c r="JWB54" s="6"/>
      <c r="JWD54" s="6"/>
      <c r="JWF54" s="6"/>
      <c r="JWH54" s="6"/>
      <c r="JWJ54" s="6"/>
      <c r="JWL54" s="6"/>
      <c r="JWN54" s="6"/>
      <c r="JWP54" s="6"/>
      <c r="JWR54" s="6"/>
      <c r="JWT54" s="6"/>
      <c r="JWV54" s="6"/>
      <c r="JWX54" s="6"/>
      <c r="JWZ54" s="6"/>
      <c r="JXB54" s="6"/>
      <c r="JXD54" s="6"/>
      <c r="JXF54" s="6"/>
      <c r="JXH54" s="6"/>
      <c r="JXJ54" s="6"/>
      <c r="JXL54" s="6"/>
      <c r="JXN54" s="6"/>
      <c r="JXP54" s="6"/>
      <c r="JXR54" s="6"/>
      <c r="JXT54" s="6"/>
      <c r="JXV54" s="6"/>
      <c r="JXX54" s="6"/>
      <c r="JXZ54" s="6"/>
      <c r="JYB54" s="6"/>
      <c r="JYD54" s="6"/>
      <c r="JYF54" s="6"/>
      <c r="JYH54" s="6"/>
      <c r="JYJ54" s="6"/>
      <c r="JYL54" s="6"/>
      <c r="JYN54" s="6"/>
      <c r="JYP54" s="6"/>
      <c r="JYR54" s="6"/>
      <c r="JYT54" s="6"/>
      <c r="JYV54" s="6"/>
      <c r="JYX54" s="6"/>
      <c r="JYZ54" s="6"/>
      <c r="JZB54" s="6"/>
      <c r="JZD54" s="6"/>
      <c r="JZF54" s="6"/>
      <c r="JZH54" s="6"/>
      <c r="JZJ54" s="6"/>
      <c r="JZL54" s="6"/>
      <c r="JZN54" s="6"/>
      <c r="JZP54" s="6"/>
      <c r="JZR54" s="6"/>
      <c r="JZT54" s="6"/>
      <c r="JZV54" s="6"/>
      <c r="JZX54" s="6"/>
      <c r="JZZ54" s="6"/>
      <c r="KAB54" s="6"/>
      <c r="KAD54" s="6"/>
      <c r="KAF54" s="6"/>
      <c r="KAH54" s="6"/>
      <c r="KAJ54" s="6"/>
      <c r="KAL54" s="6"/>
      <c r="KAN54" s="6"/>
      <c r="KAP54" s="6"/>
      <c r="KAR54" s="6"/>
      <c r="KAT54" s="6"/>
      <c r="KAV54" s="6"/>
      <c r="KAX54" s="6"/>
      <c r="KAZ54" s="6"/>
      <c r="KBB54" s="6"/>
      <c r="KBD54" s="6"/>
      <c r="KBF54" s="6"/>
      <c r="KBH54" s="6"/>
      <c r="KBJ54" s="6"/>
      <c r="KBL54" s="6"/>
      <c r="KBN54" s="6"/>
      <c r="KBP54" s="6"/>
      <c r="KBR54" s="6"/>
      <c r="KBT54" s="6"/>
      <c r="KBV54" s="6"/>
      <c r="KBX54" s="6"/>
      <c r="KBZ54" s="6"/>
      <c r="KCB54" s="6"/>
      <c r="KCD54" s="6"/>
      <c r="KCF54" s="6"/>
      <c r="KCH54" s="6"/>
      <c r="KCJ54" s="6"/>
      <c r="KCL54" s="6"/>
      <c r="KCN54" s="6"/>
      <c r="KCP54" s="6"/>
      <c r="KCR54" s="6"/>
      <c r="KCT54" s="6"/>
      <c r="KCV54" s="6"/>
      <c r="KCX54" s="6"/>
      <c r="KCZ54" s="6"/>
      <c r="KDB54" s="6"/>
      <c r="KDD54" s="6"/>
      <c r="KDF54" s="6"/>
      <c r="KDH54" s="6"/>
      <c r="KDJ54" s="6"/>
      <c r="KDL54" s="6"/>
      <c r="KDN54" s="6"/>
      <c r="KDP54" s="6"/>
      <c r="KDR54" s="6"/>
      <c r="KDT54" s="6"/>
      <c r="KDV54" s="6"/>
      <c r="KDX54" s="6"/>
      <c r="KDZ54" s="6"/>
      <c r="KEB54" s="6"/>
      <c r="KED54" s="6"/>
      <c r="KEF54" s="6"/>
      <c r="KEH54" s="6"/>
      <c r="KEJ54" s="6"/>
      <c r="KEL54" s="6"/>
      <c r="KEN54" s="6"/>
      <c r="KEP54" s="6"/>
      <c r="KER54" s="6"/>
      <c r="KET54" s="6"/>
      <c r="KEV54" s="6"/>
      <c r="KEX54" s="6"/>
      <c r="KEZ54" s="6"/>
      <c r="KFB54" s="6"/>
      <c r="KFD54" s="6"/>
      <c r="KFF54" s="6"/>
      <c r="KFH54" s="6"/>
      <c r="KFJ54" s="6"/>
      <c r="KFL54" s="6"/>
      <c r="KFN54" s="6"/>
      <c r="KFP54" s="6"/>
      <c r="KFR54" s="6"/>
      <c r="KFT54" s="6"/>
      <c r="KFV54" s="6"/>
      <c r="KFX54" s="6"/>
      <c r="KFZ54" s="6"/>
      <c r="KGB54" s="6"/>
      <c r="KGD54" s="6"/>
      <c r="KGF54" s="6"/>
      <c r="KGH54" s="6"/>
      <c r="KGJ54" s="6"/>
      <c r="KGL54" s="6"/>
      <c r="KGN54" s="6"/>
      <c r="KGP54" s="6"/>
      <c r="KGR54" s="6"/>
      <c r="KGT54" s="6"/>
      <c r="KGV54" s="6"/>
      <c r="KGX54" s="6"/>
      <c r="KGZ54" s="6"/>
      <c r="KHB54" s="6"/>
      <c r="KHD54" s="6"/>
      <c r="KHF54" s="6"/>
      <c r="KHH54" s="6"/>
      <c r="KHJ54" s="6"/>
      <c r="KHL54" s="6"/>
      <c r="KHN54" s="6"/>
      <c r="KHP54" s="6"/>
      <c r="KHR54" s="6"/>
      <c r="KHT54" s="6"/>
      <c r="KHV54" s="6"/>
      <c r="KHX54" s="6"/>
      <c r="KHZ54" s="6"/>
      <c r="KIB54" s="6"/>
      <c r="KID54" s="6"/>
      <c r="KIF54" s="6"/>
      <c r="KIH54" s="6"/>
      <c r="KIJ54" s="6"/>
      <c r="KIL54" s="6"/>
      <c r="KIN54" s="6"/>
      <c r="KIP54" s="6"/>
      <c r="KIR54" s="6"/>
      <c r="KIT54" s="6"/>
      <c r="KIV54" s="6"/>
      <c r="KIX54" s="6"/>
      <c r="KIZ54" s="6"/>
      <c r="KJB54" s="6"/>
      <c r="KJD54" s="6"/>
      <c r="KJF54" s="6"/>
      <c r="KJH54" s="6"/>
      <c r="KJJ54" s="6"/>
      <c r="KJL54" s="6"/>
      <c r="KJN54" s="6"/>
      <c r="KJP54" s="6"/>
      <c r="KJR54" s="6"/>
      <c r="KJT54" s="6"/>
      <c r="KJV54" s="6"/>
      <c r="KJX54" s="6"/>
      <c r="KJZ54" s="6"/>
      <c r="KKB54" s="6"/>
      <c r="KKD54" s="6"/>
      <c r="KKF54" s="6"/>
      <c r="KKH54" s="6"/>
      <c r="KKJ54" s="6"/>
      <c r="KKL54" s="6"/>
      <c r="KKN54" s="6"/>
      <c r="KKP54" s="6"/>
      <c r="KKR54" s="6"/>
      <c r="KKT54" s="6"/>
      <c r="KKV54" s="6"/>
      <c r="KKX54" s="6"/>
      <c r="KKZ54" s="6"/>
      <c r="KLB54" s="6"/>
      <c r="KLD54" s="6"/>
      <c r="KLF54" s="6"/>
      <c r="KLH54" s="6"/>
      <c r="KLJ54" s="6"/>
      <c r="KLL54" s="6"/>
      <c r="KLN54" s="6"/>
      <c r="KLP54" s="6"/>
      <c r="KLR54" s="6"/>
      <c r="KLT54" s="6"/>
      <c r="KLV54" s="6"/>
      <c r="KLX54" s="6"/>
      <c r="KLZ54" s="6"/>
      <c r="KMB54" s="6"/>
      <c r="KMD54" s="6"/>
      <c r="KMF54" s="6"/>
      <c r="KMH54" s="6"/>
      <c r="KMJ54" s="6"/>
      <c r="KML54" s="6"/>
      <c r="KMN54" s="6"/>
      <c r="KMP54" s="6"/>
      <c r="KMR54" s="6"/>
      <c r="KMT54" s="6"/>
      <c r="KMV54" s="6"/>
      <c r="KMX54" s="6"/>
      <c r="KMZ54" s="6"/>
      <c r="KNB54" s="6"/>
      <c r="KND54" s="6"/>
      <c r="KNF54" s="6"/>
      <c r="KNH54" s="6"/>
      <c r="KNJ54" s="6"/>
      <c r="KNL54" s="6"/>
      <c r="KNN54" s="6"/>
      <c r="KNP54" s="6"/>
      <c r="KNR54" s="6"/>
      <c r="KNT54" s="6"/>
      <c r="KNV54" s="6"/>
      <c r="KNX54" s="6"/>
      <c r="KNZ54" s="6"/>
      <c r="KOB54" s="6"/>
      <c r="KOD54" s="6"/>
      <c r="KOF54" s="6"/>
      <c r="KOH54" s="6"/>
      <c r="KOJ54" s="6"/>
      <c r="KOL54" s="6"/>
      <c r="KON54" s="6"/>
      <c r="KOP54" s="6"/>
      <c r="KOR54" s="6"/>
      <c r="KOT54" s="6"/>
      <c r="KOV54" s="6"/>
      <c r="KOX54" s="6"/>
      <c r="KOZ54" s="6"/>
      <c r="KPB54" s="6"/>
      <c r="KPD54" s="6"/>
      <c r="KPF54" s="6"/>
      <c r="KPH54" s="6"/>
      <c r="KPJ54" s="6"/>
      <c r="KPL54" s="6"/>
      <c r="KPN54" s="6"/>
      <c r="KPP54" s="6"/>
      <c r="KPR54" s="6"/>
      <c r="KPT54" s="6"/>
      <c r="KPV54" s="6"/>
      <c r="KPX54" s="6"/>
      <c r="KPZ54" s="6"/>
      <c r="KQB54" s="6"/>
      <c r="KQD54" s="6"/>
      <c r="KQF54" s="6"/>
      <c r="KQH54" s="6"/>
      <c r="KQJ54" s="6"/>
      <c r="KQL54" s="6"/>
      <c r="KQN54" s="6"/>
      <c r="KQP54" s="6"/>
      <c r="KQR54" s="6"/>
      <c r="KQT54" s="6"/>
      <c r="KQV54" s="6"/>
      <c r="KQX54" s="6"/>
      <c r="KQZ54" s="6"/>
      <c r="KRB54" s="6"/>
      <c r="KRD54" s="6"/>
      <c r="KRF54" s="6"/>
      <c r="KRH54" s="6"/>
      <c r="KRJ54" s="6"/>
      <c r="KRL54" s="6"/>
      <c r="KRN54" s="6"/>
      <c r="KRP54" s="6"/>
      <c r="KRR54" s="6"/>
      <c r="KRT54" s="6"/>
      <c r="KRV54" s="6"/>
      <c r="KRX54" s="6"/>
      <c r="KRZ54" s="6"/>
      <c r="KSB54" s="6"/>
      <c r="KSD54" s="6"/>
      <c r="KSF54" s="6"/>
      <c r="KSH54" s="6"/>
      <c r="KSJ54" s="6"/>
      <c r="KSL54" s="6"/>
      <c r="KSN54" s="6"/>
      <c r="KSP54" s="6"/>
      <c r="KSR54" s="6"/>
      <c r="KST54" s="6"/>
      <c r="KSV54" s="6"/>
      <c r="KSX54" s="6"/>
      <c r="KSZ54" s="6"/>
      <c r="KTB54" s="6"/>
      <c r="KTD54" s="6"/>
      <c r="KTF54" s="6"/>
      <c r="KTH54" s="6"/>
      <c r="KTJ54" s="6"/>
      <c r="KTL54" s="6"/>
      <c r="KTN54" s="6"/>
      <c r="KTP54" s="6"/>
      <c r="KTR54" s="6"/>
      <c r="KTT54" s="6"/>
      <c r="KTV54" s="6"/>
      <c r="KTX54" s="6"/>
      <c r="KTZ54" s="6"/>
      <c r="KUB54" s="6"/>
      <c r="KUD54" s="6"/>
      <c r="KUF54" s="6"/>
      <c r="KUH54" s="6"/>
      <c r="KUJ54" s="6"/>
      <c r="KUL54" s="6"/>
      <c r="KUN54" s="6"/>
      <c r="KUP54" s="6"/>
      <c r="KUR54" s="6"/>
      <c r="KUT54" s="6"/>
      <c r="KUV54" s="6"/>
      <c r="KUX54" s="6"/>
      <c r="KUZ54" s="6"/>
      <c r="KVB54" s="6"/>
      <c r="KVD54" s="6"/>
      <c r="KVF54" s="6"/>
      <c r="KVH54" s="6"/>
      <c r="KVJ54" s="6"/>
      <c r="KVL54" s="6"/>
      <c r="KVN54" s="6"/>
      <c r="KVP54" s="6"/>
      <c r="KVR54" s="6"/>
      <c r="KVT54" s="6"/>
      <c r="KVV54" s="6"/>
      <c r="KVX54" s="6"/>
      <c r="KVZ54" s="6"/>
      <c r="KWB54" s="6"/>
      <c r="KWD54" s="6"/>
      <c r="KWF54" s="6"/>
      <c r="KWH54" s="6"/>
      <c r="KWJ54" s="6"/>
      <c r="KWL54" s="6"/>
      <c r="KWN54" s="6"/>
      <c r="KWP54" s="6"/>
      <c r="KWR54" s="6"/>
      <c r="KWT54" s="6"/>
      <c r="KWV54" s="6"/>
      <c r="KWX54" s="6"/>
      <c r="KWZ54" s="6"/>
      <c r="KXB54" s="6"/>
      <c r="KXD54" s="6"/>
      <c r="KXF54" s="6"/>
      <c r="KXH54" s="6"/>
      <c r="KXJ54" s="6"/>
      <c r="KXL54" s="6"/>
      <c r="KXN54" s="6"/>
      <c r="KXP54" s="6"/>
      <c r="KXR54" s="6"/>
      <c r="KXT54" s="6"/>
      <c r="KXV54" s="6"/>
      <c r="KXX54" s="6"/>
      <c r="KXZ54" s="6"/>
      <c r="KYB54" s="6"/>
      <c r="KYD54" s="6"/>
      <c r="KYF54" s="6"/>
      <c r="KYH54" s="6"/>
      <c r="KYJ54" s="6"/>
      <c r="KYL54" s="6"/>
      <c r="KYN54" s="6"/>
      <c r="KYP54" s="6"/>
      <c r="KYR54" s="6"/>
      <c r="KYT54" s="6"/>
      <c r="KYV54" s="6"/>
      <c r="KYX54" s="6"/>
      <c r="KYZ54" s="6"/>
      <c r="KZB54" s="6"/>
      <c r="KZD54" s="6"/>
      <c r="KZF54" s="6"/>
      <c r="KZH54" s="6"/>
      <c r="KZJ54" s="6"/>
      <c r="KZL54" s="6"/>
      <c r="KZN54" s="6"/>
      <c r="KZP54" s="6"/>
      <c r="KZR54" s="6"/>
      <c r="KZT54" s="6"/>
      <c r="KZV54" s="6"/>
      <c r="KZX54" s="6"/>
      <c r="KZZ54" s="6"/>
      <c r="LAB54" s="6"/>
      <c r="LAD54" s="6"/>
      <c r="LAF54" s="6"/>
      <c r="LAH54" s="6"/>
      <c r="LAJ54" s="6"/>
      <c r="LAL54" s="6"/>
      <c r="LAN54" s="6"/>
      <c r="LAP54" s="6"/>
      <c r="LAR54" s="6"/>
      <c r="LAT54" s="6"/>
      <c r="LAV54" s="6"/>
      <c r="LAX54" s="6"/>
      <c r="LAZ54" s="6"/>
      <c r="LBB54" s="6"/>
      <c r="LBD54" s="6"/>
      <c r="LBF54" s="6"/>
      <c r="LBH54" s="6"/>
      <c r="LBJ54" s="6"/>
      <c r="LBL54" s="6"/>
      <c r="LBN54" s="6"/>
      <c r="LBP54" s="6"/>
      <c r="LBR54" s="6"/>
      <c r="LBT54" s="6"/>
      <c r="LBV54" s="6"/>
      <c r="LBX54" s="6"/>
      <c r="LBZ54" s="6"/>
      <c r="LCB54" s="6"/>
      <c r="LCD54" s="6"/>
      <c r="LCF54" s="6"/>
      <c r="LCH54" s="6"/>
      <c r="LCJ54" s="6"/>
      <c r="LCL54" s="6"/>
      <c r="LCN54" s="6"/>
      <c r="LCP54" s="6"/>
      <c r="LCR54" s="6"/>
      <c r="LCT54" s="6"/>
      <c r="LCV54" s="6"/>
      <c r="LCX54" s="6"/>
      <c r="LCZ54" s="6"/>
      <c r="LDB54" s="6"/>
      <c r="LDD54" s="6"/>
      <c r="LDF54" s="6"/>
      <c r="LDH54" s="6"/>
      <c r="LDJ54" s="6"/>
      <c r="LDL54" s="6"/>
      <c r="LDN54" s="6"/>
      <c r="LDP54" s="6"/>
      <c r="LDR54" s="6"/>
      <c r="LDT54" s="6"/>
      <c r="LDV54" s="6"/>
      <c r="LDX54" s="6"/>
      <c r="LDZ54" s="6"/>
      <c r="LEB54" s="6"/>
      <c r="LED54" s="6"/>
      <c r="LEF54" s="6"/>
      <c r="LEH54" s="6"/>
      <c r="LEJ54" s="6"/>
      <c r="LEL54" s="6"/>
      <c r="LEN54" s="6"/>
      <c r="LEP54" s="6"/>
      <c r="LER54" s="6"/>
      <c r="LET54" s="6"/>
      <c r="LEV54" s="6"/>
      <c r="LEX54" s="6"/>
      <c r="LEZ54" s="6"/>
      <c r="LFB54" s="6"/>
      <c r="LFD54" s="6"/>
      <c r="LFF54" s="6"/>
      <c r="LFH54" s="6"/>
      <c r="LFJ54" s="6"/>
      <c r="LFL54" s="6"/>
      <c r="LFN54" s="6"/>
      <c r="LFP54" s="6"/>
      <c r="LFR54" s="6"/>
      <c r="LFT54" s="6"/>
      <c r="LFV54" s="6"/>
      <c r="LFX54" s="6"/>
      <c r="LFZ54" s="6"/>
      <c r="LGB54" s="6"/>
      <c r="LGD54" s="6"/>
      <c r="LGF54" s="6"/>
      <c r="LGH54" s="6"/>
      <c r="LGJ54" s="6"/>
      <c r="LGL54" s="6"/>
      <c r="LGN54" s="6"/>
      <c r="LGP54" s="6"/>
      <c r="LGR54" s="6"/>
      <c r="LGT54" s="6"/>
      <c r="LGV54" s="6"/>
      <c r="LGX54" s="6"/>
      <c r="LGZ54" s="6"/>
      <c r="LHB54" s="6"/>
      <c r="LHD54" s="6"/>
      <c r="LHF54" s="6"/>
      <c r="LHH54" s="6"/>
      <c r="LHJ54" s="6"/>
      <c r="LHL54" s="6"/>
      <c r="LHN54" s="6"/>
      <c r="LHP54" s="6"/>
      <c r="LHR54" s="6"/>
      <c r="LHT54" s="6"/>
      <c r="LHV54" s="6"/>
      <c r="LHX54" s="6"/>
      <c r="LHZ54" s="6"/>
      <c r="LIB54" s="6"/>
      <c r="LID54" s="6"/>
      <c r="LIF54" s="6"/>
      <c r="LIH54" s="6"/>
      <c r="LIJ54" s="6"/>
      <c r="LIL54" s="6"/>
      <c r="LIN54" s="6"/>
      <c r="LIP54" s="6"/>
      <c r="LIR54" s="6"/>
      <c r="LIT54" s="6"/>
      <c r="LIV54" s="6"/>
      <c r="LIX54" s="6"/>
      <c r="LIZ54" s="6"/>
      <c r="LJB54" s="6"/>
      <c r="LJD54" s="6"/>
      <c r="LJF54" s="6"/>
      <c r="LJH54" s="6"/>
      <c r="LJJ54" s="6"/>
      <c r="LJL54" s="6"/>
      <c r="LJN54" s="6"/>
      <c r="LJP54" s="6"/>
      <c r="LJR54" s="6"/>
      <c r="LJT54" s="6"/>
      <c r="LJV54" s="6"/>
      <c r="LJX54" s="6"/>
      <c r="LJZ54" s="6"/>
      <c r="LKB54" s="6"/>
      <c r="LKD54" s="6"/>
      <c r="LKF54" s="6"/>
      <c r="LKH54" s="6"/>
      <c r="LKJ54" s="6"/>
      <c r="LKL54" s="6"/>
      <c r="LKN54" s="6"/>
      <c r="LKP54" s="6"/>
      <c r="LKR54" s="6"/>
      <c r="LKT54" s="6"/>
      <c r="LKV54" s="6"/>
      <c r="LKX54" s="6"/>
      <c r="LKZ54" s="6"/>
      <c r="LLB54" s="6"/>
      <c r="LLD54" s="6"/>
      <c r="LLF54" s="6"/>
      <c r="LLH54" s="6"/>
      <c r="LLJ54" s="6"/>
      <c r="LLL54" s="6"/>
      <c r="LLN54" s="6"/>
      <c r="LLP54" s="6"/>
      <c r="LLR54" s="6"/>
      <c r="LLT54" s="6"/>
      <c r="LLV54" s="6"/>
      <c r="LLX54" s="6"/>
      <c r="LLZ54" s="6"/>
      <c r="LMB54" s="6"/>
      <c r="LMD54" s="6"/>
      <c r="LMF54" s="6"/>
      <c r="LMH54" s="6"/>
      <c r="LMJ54" s="6"/>
      <c r="LML54" s="6"/>
      <c r="LMN54" s="6"/>
      <c r="LMP54" s="6"/>
      <c r="LMR54" s="6"/>
      <c r="LMT54" s="6"/>
      <c r="LMV54" s="6"/>
      <c r="LMX54" s="6"/>
      <c r="LMZ54" s="6"/>
      <c r="LNB54" s="6"/>
      <c r="LND54" s="6"/>
      <c r="LNF54" s="6"/>
      <c r="LNH54" s="6"/>
      <c r="LNJ54" s="6"/>
      <c r="LNL54" s="6"/>
      <c r="LNN54" s="6"/>
      <c r="LNP54" s="6"/>
      <c r="LNR54" s="6"/>
      <c r="LNT54" s="6"/>
      <c r="LNV54" s="6"/>
      <c r="LNX54" s="6"/>
      <c r="LNZ54" s="6"/>
      <c r="LOB54" s="6"/>
      <c r="LOD54" s="6"/>
      <c r="LOF54" s="6"/>
      <c r="LOH54" s="6"/>
      <c r="LOJ54" s="6"/>
      <c r="LOL54" s="6"/>
      <c r="LON54" s="6"/>
      <c r="LOP54" s="6"/>
      <c r="LOR54" s="6"/>
      <c r="LOT54" s="6"/>
      <c r="LOV54" s="6"/>
      <c r="LOX54" s="6"/>
      <c r="LOZ54" s="6"/>
      <c r="LPB54" s="6"/>
      <c r="LPD54" s="6"/>
      <c r="LPF54" s="6"/>
      <c r="LPH54" s="6"/>
      <c r="LPJ54" s="6"/>
      <c r="LPL54" s="6"/>
      <c r="LPN54" s="6"/>
      <c r="LPP54" s="6"/>
      <c r="LPR54" s="6"/>
      <c r="LPT54" s="6"/>
      <c r="LPV54" s="6"/>
      <c r="LPX54" s="6"/>
      <c r="LPZ54" s="6"/>
      <c r="LQB54" s="6"/>
      <c r="LQD54" s="6"/>
      <c r="LQF54" s="6"/>
      <c r="LQH54" s="6"/>
      <c r="LQJ54" s="6"/>
      <c r="LQL54" s="6"/>
      <c r="LQN54" s="6"/>
      <c r="LQP54" s="6"/>
      <c r="LQR54" s="6"/>
      <c r="LQT54" s="6"/>
      <c r="LQV54" s="6"/>
      <c r="LQX54" s="6"/>
      <c r="LQZ54" s="6"/>
      <c r="LRB54" s="6"/>
      <c r="LRD54" s="6"/>
      <c r="LRF54" s="6"/>
      <c r="LRH54" s="6"/>
      <c r="LRJ54" s="6"/>
      <c r="LRL54" s="6"/>
      <c r="LRN54" s="6"/>
      <c r="LRP54" s="6"/>
      <c r="LRR54" s="6"/>
      <c r="LRT54" s="6"/>
      <c r="LRV54" s="6"/>
      <c r="LRX54" s="6"/>
      <c r="LRZ54" s="6"/>
      <c r="LSB54" s="6"/>
      <c r="LSD54" s="6"/>
      <c r="LSF54" s="6"/>
      <c r="LSH54" s="6"/>
      <c r="LSJ54" s="6"/>
      <c r="LSL54" s="6"/>
      <c r="LSN54" s="6"/>
      <c r="LSP54" s="6"/>
      <c r="LSR54" s="6"/>
      <c r="LST54" s="6"/>
      <c r="LSV54" s="6"/>
      <c r="LSX54" s="6"/>
      <c r="LSZ54" s="6"/>
      <c r="LTB54" s="6"/>
      <c r="LTD54" s="6"/>
      <c r="LTF54" s="6"/>
      <c r="LTH54" s="6"/>
      <c r="LTJ54" s="6"/>
      <c r="LTL54" s="6"/>
      <c r="LTN54" s="6"/>
      <c r="LTP54" s="6"/>
      <c r="LTR54" s="6"/>
      <c r="LTT54" s="6"/>
      <c r="LTV54" s="6"/>
      <c r="LTX54" s="6"/>
      <c r="LTZ54" s="6"/>
      <c r="LUB54" s="6"/>
      <c r="LUD54" s="6"/>
      <c r="LUF54" s="6"/>
      <c r="LUH54" s="6"/>
      <c r="LUJ54" s="6"/>
      <c r="LUL54" s="6"/>
      <c r="LUN54" s="6"/>
      <c r="LUP54" s="6"/>
      <c r="LUR54" s="6"/>
      <c r="LUT54" s="6"/>
      <c r="LUV54" s="6"/>
      <c r="LUX54" s="6"/>
      <c r="LUZ54" s="6"/>
      <c r="LVB54" s="6"/>
      <c r="LVD54" s="6"/>
      <c r="LVF54" s="6"/>
      <c r="LVH54" s="6"/>
      <c r="LVJ54" s="6"/>
      <c r="LVL54" s="6"/>
      <c r="LVN54" s="6"/>
      <c r="LVP54" s="6"/>
      <c r="LVR54" s="6"/>
      <c r="LVT54" s="6"/>
      <c r="LVV54" s="6"/>
      <c r="LVX54" s="6"/>
      <c r="LVZ54" s="6"/>
      <c r="LWB54" s="6"/>
      <c r="LWD54" s="6"/>
      <c r="LWF54" s="6"/>
      <c r="LWH54" s="6"/>
      <c r="LWJ54" s="6"/>
      <c r="LWL54" s="6"/>
      <c r="LWN54" s="6"/>
      <c r="LWP54" s="6"/>
      <c r="LWR54" s="6"/>
      <c r="LWT54" s="6"/>
      <c r="LWV54" s="6"/>
      <c r="LWX54" s="6"/>
      <c r="LWZ54" s="6"/>
      <c r="LXB54" s="6"/>
      <c r="LXD54" s="6"/>
      <c r="LXF54" s="6"/>
      <c r="LXH54" s="6"/>
      <c r="LXJ54" s="6"/>
      <c r="LXL54" s="6"/>
      <c r="LXN54" s="6"/>
      <c r="LXP54" s="6"/>
      <c r="LXR54" s="6"/>
      <c r="LXT54" s="6"/>
      <c r="LXV54" s="6"/>
      <c r="LXX54" s="6"/>
      <c r="LXZ54" s="6"/>
      <c r="LYB54" s="6"/>
      <c r="LYD54" s="6"/>
      <c r="LYF54" s="6"/>
      <c r="LYH54" s="6"/>
      <c r="LYJ54" s="6"/>
      <c r="LYL54" s="6"/>
      <c r="LYN54" s="6"/>
      <c r="LYP54" s="6"/>
      <c r="LYR54" s="6"/>
      <c r="LYT54" s="6"/>
      <c r="LYV54" s="6"/>
      <c r="LYX54" s="6"/>
      <c r="LYZ54" s="6"/>
      <c r="LZB54" s="6"/>
      <c r="LZD54" s="6"/>
      <c r="LZF54" s="6"/>
      <c r="LZH54" s="6"/>
      <c r="LZJ54" s="6"/>
      <c r="LZL54" s="6"/>
      <c r="LZN54" s="6"/>
      <c r="LZP54" s="6"/>
      <c r="LZR54" s="6"/>
      <c r="LZT54" s="6"/>
      <c r="LZV54" s="6"/>
      <c r="LZX54" s="6"/>
      <c r="LZZ54" s="6"/>
      <c r="MAB54" s="6"/>
      <c r="MAD54" s="6"/>
      <c r="MAF54" s="6"/>
      <c r="MAH54" s="6"/>
      <c r="MAJ54" s="6"/>
      <c r="MAL54" s="6"/>
      <c r="MAN54" s="6"/>
      <c r="MAP54" s="6"/>
      <c r="MAR54" s="6"/>
      <c r="MAT54" s="6"/>
      <c r="MAV54" s="6"/>
      <c r="MAX54" s="6"/>
      <c r="MAZ54" s="6"/>
      <c r="MBB54" s="6"/>
      <c r="MBD54" s="6"/>
      <c r="MBF54" s="6"/>
      <c r="MBH54" s="6"/>
      <c r="MBJ54" s="6"/>
      <c r="MBL54" s="6"/>
      <c r="MBN54" s="6"/>
      <c r="MBP54" s="6"/>
      <c r="MBR54" s="6"/>
      <c r="MBT54" s="6"/>
      <c r="MBV54" s="6"/>
      <c r="MBX54" s="6"/>
      <c r="MBZ54" s="6"/>
      <c r="MCB54" s="6"/>
      <c r="MCD54" s="6"/>
      <c r="MCF54" s="6"/>
      <c r="MCH54" s="6"/>
      <c r="MCJ54" s="6"/>
      <c r="MCL54" s="6"/>
      <c r="MCN54" s="6"/>
      <c r="MCP54" s="6"/>
      <c r="MCR54" s="6"/>
      <c r="MCT54" s="6"/>
      <c r="MCV54" s="6"/>
      <c r="MCX54" s="6"/>
      <c r="MCZ54" s="6"/>
      <c r="MDB54" s="6"/>
      <c r="MDD54" s="6"/>
      <c r="MDF54" s="6"/>
      <c r="MDH54" s="6"/>
      <c r="MDJ54" s="6"/>
      <c r="MDL54" s="6"/>
      <c r="MDN54" s="6"/>
      <c r="MDP54" s="6"/>
      <c r="MDR54" s="6"/>
      <c r="MDT54" s="6"/>
      <c r="MDV54" s="6"/>
      <c r="MDX54" s="6"/>
      <c r="MDZ54" s="6"/>
      <c r="MEB54" s="6"/>
      <c r="MED54" s="6"/>
      <c r="MEF54" s="6"/>
      <c r="MEH54" s="6"/>
      <c r="MEJ54" s="6"/>
      <c r="MEL54" s="6"/>
      <c r="MEN54" s="6"/>
      <c r="MEP54" s="6"/>
      <c r="MER54" s="6"/>
      <c r="MET54" s="6"/>
      <c r="MEV54" s="6"/>
      <c r="MEX54" s="6"/>
      <c r="MEZ54" s="6"/>
      <c r="MFB54" s="6"/>
      <c r="MFD54" s="6"/>
      <c r="MFF54" s="6"/>
      <c r="MFH54" s="6"/>
      <c r="MFJ54" s="6"/>
      <c r="MFL54" s="6"/>
      <c r="MFN54" s="6"/>
      <c r="MFP54" s="6"/>
      <c r="MFR54" s="6"/>
      <c r="MFT54" s="6"/>
      <c r="MFV54" s="6"/>
      <c r="MFX54" s="6"/>
      <c r="MFZ54" s="6"/>
      <c r="MGB54" s="6"/>
      <c r="MGD54" s="6"/>
      <c r="MGF54" s="6"/>
      <c r="MGH54" s="6"/>
      <c r="MGJ54" s="6"/>
      <c r="MGL54" s="6"/>
      <c r="MGN54" s="6"/>
      <c r="MGP54" s="6"/>
      <c r="MGR54" s="6"/>
      <c r="MGT54" s="6"/>
      <c r="MGV54" s="6"/>
      <c r="MGX54" s="6"/>
      <c r="MGZ54" s="6"/>
      <c r="MHB54" s="6"/>
      <c r="MHD54" s="6"/>
      <c r="MHF54" s="6"/>
      <c r="MHH54" s="6"/>
      <c r="MHJ54" s="6"/>
      <c r="MHL54" s="6"/>
      <c r="MHN54" s="6"/>
      <c r="MHP54" s="6"/>
      <c r="MHR54" s="6"/>
      <c r="MHT54" s="6"/>
      <c r="MHV54" s="6"/>
      <c r="MHX54" s="6"/>
      <c r="MHZ54" s="6"/>
      <c r="MIB54" s="6"/>
      <c r="MID54" s="6"/>
      <c r="MIF54" s="6"/>
      <c r="MIH54" s="6"/>
      <c r="MIJ54" s="6"/>
      <c r="MIL54" s="6"/>
      <c r="MIN54" s="6"/>
      <c r="MIP54" s="6"/>
      <c r="MIR54" s="6"/>
      <c r="MIT54" s="6"/>
      <c r="MIV54" s="6"/>
      <c r="MIX54" s="6"/>
      <c r="MIZ54" s="6"/>
      <c r="MJB54" s="6"/>
      <c r="MJD54" s="6"/>
      <c r="MJF54" s="6"/>
      <c r="MJH54" s="6"/>
      <c r="MJJ54" s="6"/>
      <c r="MJL54" s="6"/>
      <c r="MJN54" s="6"/>
      <c r="MJP54" s="6"/>
      <c r="MJR54" s="6"/>
      <c r="MJT54" s="6"/>
      <c r="MJV54" s="6"/>
      <c r="MJX54" s="6"/>
      <c r="MJZ54" s="6"/>
      <c r="MKB54" s="6"/>
      <c r="MKD54" s="6"/>
      <c r="MKF54" s="6"/>
      <c r="MKH54" s="6"/>
      <c r="MKJ54" s="6"/>
      <c r="MKL54" s="6"/>
      <c r="MKN54" s="6"/>
      <c r="MKP54" s="6"/>
      <c r="MKR54" s="6"/>
      <c r="MKT54" s="6"/>
      <c r="MKV54" s="6"/>
      <c r="MKX54" s="6"/>
      <c r="MKZ54" s="6"/>
      <c r="MLB54" s="6"/>
      <c r="MLD54" s="6"/>
      <c r="MLF54" s="6"/>
      <c r="MLH54" s="6"/>
      <c r="MLJ54" s="6"/>
      <c r="MLL54" s="6"/>
      <c r="MLN54" s="6"/>
      <c r="MLP54" s="6"/>
      <c r="MLR54" s="6"/>
      <c r="MLT54" s="6"/>
      <c r="MLV54" s="6"/>
      <c r="MLX54" s="6"/>
      <c r="MLZ54" s="6"/>
      <c r="MMB54" s="6"/>
      <c r="MMD54" s="6"/>
      <c r="MMF54" s="6"/>
      <c r="MMH54" s="6"/>
      <c r="MMJ54" s="6"/>
      <c r="MML54" s="6"/>
      <c r="MMN54" s="6"/>
      <c r="MMP54" s="6"/>
      <c r="MMR54" s="6"/>
      <c r="MMT54" s="6"/>
      <c r="MMV54" s="6"/>
      <c r="MMX54" s="6"/>
      <c r="MMZ54" s="6"/>
      <c r="MNB54" s="6"/>
      <c r="MND54" s="6"/>
      <c r="MNF54" s="6"/>
      <c r="MNH54" s="6"/>
      <c r="MNJ54" s="6"/>
      <c r="MNL54" s="6"/>
      <c r="MNN54" s="6"/>
      <c r="MNP54" s="6"/>
      <c r="MNR54" s="6"/>
      <c r="MNT54" s="6"/>
      <c r="MNV54" s="6"/>
      <c r="MNX54" s="6"/>
      <c r="MNZ54" s="6"/>
      <c r="MOB54" s="6"/>
      <c r="MOD54" s="6"/>
      <c r="MOF54" s="6"/>
      <c r="MOH54" s="6"/>
      <c r="MOJ54" s="6"/>
      <c r="MOL54" s="6"/>
      <c r="MON54" s="6"/>
      <c r="MOP54" s="6"/>
      <c r="MOR54" s="6"/>
      <c r="MOT54" s="6"/>
      <c r="MOV54" s="6"/>
      <c r="MOX54" s="6"/>
      <c r="MOZ54" s="6"/>
      <c r="MPB54" s="6"/>
      <c r="MPD54" s="6"/>
      <c r="MPF54" s="6"/>
      <c r="MPH54" s="6"/>
      <c r="MPJ54" s="6"/>
      <c r="MPL54" s="6"/>
      <c r="MPN54" s="6"/>
      <c r="MPP54" s="6"/>
      <c r="MPR54" s="6"/>
      <c r="MPT54" s="6"/>
      <c r="MPV54" s="6"/>
      <c r="MPX54" s="6"/>
      <c r="MPZ54" s="6"/>
      <c r="MQB54" s="6"/>
      <c r="MQD54" s="6"/>
      <c r="MQF54" s="6"/>
      <c r="MQH54" s="6"/>
      <c r="MQJ54" s="6"/>
      <c r="MQL54" s="6"/>
      <c r="MQN54" s="6"/>
      <c r="MQP54" s="6"/>
      <c r="MQR54" s="6"/>
      <c r="MQT54" s="6"/>
      <c r="MQV54" s="6"/>
      <c r="MQX54" s="6"/>
      <c r="MQZ54" s="6"/>
      <c r="MRB54" s="6"/>
      <c r="MRD54" s="6"/>
      <c r="MRF54" s="6"/>
      <c r="MRH54" s="6"/>
      <c r="MRJ54" s="6"/>
      <c r="MRL54" s="6"/>
      <c r="MRN54" s="6"/>
      <c r="MRP54" s="6"/>
      <c r="MRR54" s="6"/>
      <c r="MRT54" s="6"/>
      <c r="MRV54" s="6"/>
      <c r="MRX54" s="6"/>
      <c r="MRZ54" s="6"/>
      <c r="MSB54" s="6"/>
      <c r="MSD54" s="6"/>
      <c r="MSF54" s="6"/>
      <c r="MSH54" s="6"/>
      <c r="MSJ54" s="6"/>
      <c r="MSL54" s="6"/>
      <c r="MSN54" s="6"/>
      <c r="MSP54" s="6"/>
      <c r="MSR54" s="6"/>
      <c r="MST54" s="6"/>
      <c r="MSV54" s="6"/>
      <c r="MSX54" s="6"/>
      <c r="MSZ54" s="6"/>
      <c r="MTB54" s="6"/>
      <c r="MTD54" s="6"/>
      <c r="MTF54" s="6"/>
      <c r="MTH54" s="6"/>
      <c r="MTJ54" s="6"/>
      <c r="MTL54" s="6"/>
      <c r="MTN54" s="6"/>
      <c r="MTP54" s="6"/>
      <c r="MTR54" s="6"/>
      <c r="MTT54" s="6"/>
      <c r="MTV54" s="6"/>
      <c r="MTX54" s="6"/>
      <c r="MTZ54" s="6"/>
      <c r="MUB54" s="6"/>
      <c r="MUD54" s="6"/>
      <c r="MUF54" s="6"/>
      <c r="MUH54" s="6"/>
      <c r="MUJ54" s="6"/>
      <c r="MUL54" s="6"/>
      <c r="MUN54" s="6"/>
      <c r="MUP54" s="6"/>
      <c r="MUR54" s="6"/>
      <c r="MUT54" s="6"/>
      <c r="MUV54" s="6"/>
      <c r="MUX54" s="6"/>
      <c r="MUZ54" s="6"/>
      <c r="MVB54" s="6"/>
      <c r="MVD54" s="6"/>
      <c r="MVF54" s="6"/>
      <c r="MVH54" s="6"/>
      <c r="MVJ54" s="6"/>
      <c r="MVL54" s="6"/>
      <c r="MVN54" s="6"/>
      <c r="MVP54" s="6"/>
      <c r="MVR54" s="6"/>
      <c r="MVT54" s="6"/>
      <c r="MVV54" s="6"/>
      <c r="MVX54" s="6"/>
      <c r="MVZ54" s="6"/>
      <c r="MWB54" s="6"/>
      <c r="MWD54" s="6"/>
      <c r="MWF54" s="6"/>
      <c r="MWH54" s="6"/>
      <c r="MWJ54" s="6"/>
      <c r="MWL54" s="6"/>
      <c r="MWN54" s="6"/>
      <c r="MWP54" s="6"/>
      <c r="MWR54" s="6"/>
      <c r="MWT54" s="6"/>
      <c r="MWV54" s="6"/>
      <c r="MWX54" s="6"/>
      <c r="MWZ54" s="6"/>
      <c r="MXB54" s="6"/>
      <c r="MXD54" s="6"/>
      <c r="MXF54" s="6"/>
      <c r="MXH54" s="6"/>
      <c r="MXJ54" s="6"/>
      <c r="MXL54" s="6"/>
      <c r="MXN54" s="6"/>
      <c r="MXP54" s="6"/>
      <c r="MXR54" s="6"/>
      <c r="MXT54" s="6"/>
      <c r="MXV54" s="6"/>
      <c r="MXX54" s="6"/>
      <c r="MXZ54" s="6"/>
      <c r="MYB54" s="6"/>
      <c r="MYD54" s="6"/>
      <c r="MYF54" s="6"/>
      <c r="MYH54" s="6"/>
      <c r="MYJ54" s="6"/>
      <c r="MYL54" s="6"/>
      <c r="MYN54" s="6"/>
      <c r="MYP54" s="6"/>
      <c r="MYR54" s="6"/>
      <c r="MYT54" s="6"/>
      <c r="MYV54" s="6"/>
      <c r="MYX54" s="6"/>
      <c r="MYZ54" s="6"/>
      <c r="MZB54" s="6"/>
      <c r="MZD54" s="6"/>
      <c r="MZF54" s="6"/>
      <c r="MZH54" s="6"/>
      <c r="MZJ54" s="6"/>
      <c r="MZL54" s="6"/>
      <c r="MZN54" s="6"/>
      <c r="MZP54" s="6"/>
      <c r="MZR54" s="6"/>
      <c r="MZT54" s="6"/>
      <c r="MZV54" s="6"/>
      <c r="MZX54" s="6"/>
      <c r="MZZ54" s="6"/>
      <c r="NAB54" s="6"/>
      <c r="NAD54" s="6"/>
      <c r="NAF54" s="6"/>
      <c r="NAH54" s="6"/>
      <c r="NAJ54" s="6"/>
      <c r="NAL54" s="6"/>
      <c r="NAN54" s="6"/>
      <c r="NAP54" s="6"/>
      <c r="NAR54" s="6"/>
      <c r="NAT54" s="6"/>
      <c r="NAV54" s="6"/>
      <c r="NAX54" s="6"/>
      <c r="NAZ54" s="6"/>
      <c r="NBB54" s="6"/>
      <c r="NBD54" s="6"/>
      <c r="NBF54" s="6"/>
      <c r="NBH54" s="6"/>
      <c r="NBJ54" s="6"/>
      <c r="NBL54" s="6"/>
      <c r="NBN54" s="6"/>
      <c r="NBP54" s="6"/>
      <c r="NBR54" s="6"/>
      <c r="NBT54" s="6"/>
      <c r="NBV54" s="6"/>
      <c r="NBX54" s="6"/>
      <c r="NBZ54" s="6"/>
      <c r="NCB54" s="6"/>
      <c r="NCD54" s="6"/>
      <c r="NCF54" s="6"/>
      <c r="NCH54" s="6"/>
      <c r="NCJ54" s="6"/>
      <c r="NCL54" s="6"/>
      <c r="NCN54" s="6"/>
      <c r="NCP54" s="6"/>
      <c r="NCR54" s="6"/>
      <c r="NCT54" s="6"/>
      <c r="NCV54" s="6"/>
      <c r="NCX54" s="6"/>
      <c r="NCZ54" s="6"/>
      <c r="NDB54" s="6"/>
      <c r="NDD54" s="6"/>
      <c r="NDF54" s="6"/>
      <c r="NDH54" s="6"/>
      <c r="NDJ54" s="6"/>
      <c r="NDL54" s="6"/>
      <c r="NDN54" s="6"/>
      <c r="NDP54" s="6"/>
      <c r="NDR54" s="6"/>
      <c r="NDT54" s="6"/>
      <c r="NDV54" s="6"/>
      <c r="NDX54" s="6"/>
      <c r="NDZ54" s="6"/>
      <c r="NEB54" s="6"/>
      <c r="NED54" s="6"/>
      <c r="NEF54" s="6"/>
      <c r="NEH54" s="6"/>
      <c r="NEJ54" s="6"/>
      <c r="NEL54" s="6"/>
      <c r="NEN54" s="6"/>
      <c r="NEP54" s="6"/>
      <c r="NER54" s="6"/>
      <c r="NET54" s="6"/>
      <c r="NEV54" s="6"/>
      <c r="NEX54" s="6"/>
      <c r="NEZ54" s="6"/>
      <c r="NFB54" s="6"/>
      <c r="NFD54" s="6"/>
      <c r="NFF54" s="6"/>
      <c r="NFH54" s="6"/>
      <c r="NFJ54" s="6"/>
      <c r="NFL54" s="6"/>
      <c r="NFN54" s="6"/>
      <c r="NFP54" s="6"/>
      <c r="NFR54" s="6"/>
      <c r="NFT54" s="6"/>
      <c r="NFV54" s="6"/>
      <c r="NFX54" s="6"/>
      <c r="NFZ54" s="6"/>
      <c r="NGB54" s="6"/>
      <c r="NGD54" s="6"/>
      <c r="NGF54" s="6"/>
      <c r="NGH54" s="6"/>
      <c r="NGJ54" s="6"/>
      <c r="NGL54" s="6"/>
      <c r="NGN54" s="6"/>
      <c r="NGP54" s="6"/>
      <c r="NGR54" s="6"/>
      <c r="NGT54" s="6"/>
      <c r="NGV54" s="6"/>
      <c r="NGX54" s="6"/>
      <c r="NGZ54" s="6"/>
      <c r="NHB54" s="6"/>
      <c r="NHD54" s="6"/>
      <c r="NHF54" s="6"/>
      <c r="NHH54" s="6"/>
      <c r="NHJ54" s="6"/>
      <c r="NHL54" s="6"/>
      <c r="NHN54" s="6"/>
      <c r="NHP54" s="6"/>
      <c r="NHR54" s="6"/>
      <c r="NHT54" s="6"/>
      <c r="NHV54" s="6"/>
      <c r="NHX54" s="6"/>
      <c r="NHZ54" s="6"/>
      <c r="NIB54" s="6"/>
      <c r="NID54" s="6"/>
      <c r="NIF54" s="6"/>
      <c r="NIH54" s="6"/>
      <c r="NIJ54" s="6"/>
      <c r="NIL54" s="6"/>
      <c r="NIN54" s="6"/>
      <c r="NIP54" s="6"/>
      <c r="NIR54" s="6"/>
      <c r="NIT54" s="6"/>
      <c r="NIV54" s="6"/>
      <c r="NIX54" s="6"/>
      <c r="NIZ54" s="6"/>
      <c r="NJB54" s="6"/>
      <c r="NJD54" s="6"/>
      <c r="NJF54" s="6"/>
      <c r="NJH54" s="6"/>
      <c r="NJJ54" s="6"/>
      <c r="NJL54" s="6"/>
      <c r="NJN54" s="6"/>
      <c r="NJP54" s="6"/>
      <c r="NJR54" s="6"/>
      <c r="NJT54" s="6"/>
      <c r="NJV54" s="6"/>
      <c r="NJX54" s="6"/>
      <c r="NJZ54" s="6"/>
      <c r="NKB54" s="6"/>
      <c r="NKD54" s="6"/>
      <c r="NKF54" s="6"/>
      <c r="NKH54" s="6"/>
      <c r="NKJ54" s="6"/>
      <c r="NKL54" s="6"/>
      <c r="NKN54" s="6"/>
      <c r="NKP54" s="6"/>
      <c r="NKR54" s="6"/>
      <c r="NKT54" s="6"/>
      <c r="NKV54" s="6"/>
      <c r="NKX54" s="6"/>
      <c r="NKZ54" s="6"/>
      <c r="NLB54" s="6"/>
      <c r="NLD54" s="6"/>
      <c r="NLF54" s="6"/>
      <c r="NLH54" s="6"/>
      <c r="NLJ54" s="6"/>
      <c r="NLL54" s="6"/>
      <c r="NLN54" s="6"/>
      <c r="NLP54" s="6"/>
      <c r="NLR54" s="6"/>
      <c r="NLT54" s="6"/>
      <c r="NLV54" s="6"/>
      <c r="NLX54" s="6"/>
      <c r="NLZ54" s="6"/>
      <c r="NMB54" s="6"/>
      <c r="NMD54" s="6"/>
      <c r="NMF54" s="6"/>
      <c r="NMH54" s="6"/>
      <c r="NMJ54" s="6"/>
      <c r="NML54" s="6"/>
      <c r="NMN54" s="6"/>
      <c r="NMP54" s="6"/>
      <c r="NMR54" s="6"/>
      <c r="NMT54" s="6"/>
      <c r="NMV54" s="6"/>
      <c r="NMX54" s="6"/>
      <c r="NMZ54" s="6"/>
      <c r="NNB54" s="6"/>
      <c r="NND54" s="6"/>
      <c r="NNF54" s="6"/>
      <c r="NNH54" s="6"/>
      <c r="NNJ54" s="6"/>
      <c r="NNL54" s="6"/>
      <c r="NNN54" s="6"/>
      <c r="NNP54" s="6"/>
      <c r="NNR54" s="6"/>
      <c r="NNT54" s="6"/>
      <c r="NNV54" s="6"/>
      <c r="NNX54" s="6"/>
      <c r="NNZ54" s="6"/>
      <c r="NOB54" s="6"/>
      <c r="NOD54" s="6"/>
      <c r="NOF54" s="6"/>
      <c r="NOH54" s="6"/>
      <c r="NOJ54" s="6"/>
      <c r="NOL54" s="6"/>
      <c r="NON54" s="6"/>
      <c r="NOP54" s="6"/>
      <c r="NOR54" s="6"/>
      <c r="NOT54" s="6"/>
      <c r="NOV54" s="6"/>
      <c r="NOX54" s="6"/>
      <c r="NOZ54" s="6"/>
      <c r="NPB54" s="6"/>
      <c r="NPD54" s="6"/>
      <c r="NPF54" s="6"/>
      <c r="NPH54" s="6"/>
      <c r="NPJ54" s="6"/>
      <c r="NPL54" s="6"/>
      <c r="NPN54" s="6"/>
      <c r="NPP54" s="6"/>
      <c r="NPR54" s="6"/>
      <c r="NPT54" s="6"/>
      <c r="NPV54" s="6"/>
      <c r="NPX54" s="6"/>
      <c r="NPZ54" s="6"/>
      <c r="NQB54" s="6"/>
      <c r="NQD54" s="6"/>
      <c r="NQF54" s="6"/>
      <c r="NQH54" s="6"/>
      <c r="NQJ54" s="6"/>
      <c r="NQL54" s="6"/>
      <c r="NQN54" s="6"/>
      <c r="NQP54" s="6"/>
      <c r="NQR54" s="6"/>
      <c r="NQT54" s="6"/>
      <c r="NQV54" s="6"/>
      <c r="NQX54" s="6"/>
      <c r="NQZ54" s="6"/>
      <c r="NRB54" s="6"/>
      <c r="NRD54" s="6"/>
      <c r="NRF54" s="6"/>
      <c r="NRH54" s="6"/>
      <c r="NRJ54" s="6"/>
      <c r="NRL54" s="6"/>
      <c r="NRN54" s="6"/>
      <c r="NRP54" s="6"/>
      <c r="NRR54" s="6"/>
      <c r="NRT54" s="6"/>
      <c r="NRV54" s="6"/>
      <c r="NRX54" s="6"/>
      <c r="NRZ54" s="6"/>
      <c r="NSB54" s="6"/>
      <c r="NSD54" s="6"/>
      <c r="NSF54" s="6"/>
      <c r="NSH54" s="6"/>
      <c r="NSJ54" s="6"/>
      <c r="NSL54" s="6"/>
      <c r="NSN54" s="6"/>
      <c r="NSP54" s="6"/>
      <c r="NSR54" s="6"/>
      <c r="NST54" s="6"/>
      <c r="NSV54" s="6"/>
      <c r="NSX54" s="6"/>
      <c r="NSZ54" s="6"/>
      <c r="NTB54" s="6"/>
      <c r="NTD54" s="6"/>
      <c r="NTF54" s="6"/>
      <c r="NTH54" s="6"/>
      <c r="NTJ54" s="6"/>
      <c r="NTL54" s="6"/>
      <c r="NTN54" s="6"/>
      <c r="NTP54" s="6"/>
      <c r="NTR54" s="6"/>
      <c r="NTT54" s="6"/>
      <c r="NTV54" s="6"/>
      <c r="NTX54" s="6"/>
      <c r="NTZ54" s="6"/>
      <c r="NUB54" s="6"/>
      <c r="NUD54" s="6"/>
      <c r="NUF54" s="6"/>
      <c r="NUH54" s="6"/>
      <c r="NUJ54" s="6"/>
      <c r="NUL54" s="6"/>
      <c r="NUN54" s="6"/>
      <c r="NUP54" s="6"/>
      <c r="NUR54" s="6"/>
      <c r="NUT54" s="6"/>
      <c r="NUV54" s="6"/>
      <c r="NUX54" s="6"/>
      <c r="NUZ54" s="6"/>
      <c r="NVB54" s="6"/>
      <c r="NVD54" s="6"/>
      <c r="NVF54" s="6"/>
      <c r="NVH54" s="6"/>
      <c r="NVJ54" s="6"/>
      <c r="NVL54" s="6"/>
      <c r="NVN54" s="6"/>
      <c r="NVP54" s="6"/>
      <c r="NVR54" s="6"/>
      <c r="NVT54" s="6"/>
      <c r="NVV54" s="6"/>
      <c r="NVX54" s="6"/>
      <c r="NVZ54" s="6"/>
      <c r="NWB54" s="6"/>
      <c r="NWD54" s="6"/>
      <c r="NWF54" s="6"/>
      <c r="NWH54" s="6"/>
      <c r="NWJ54" s="6"/>
      <c r="NWL54" s="6"/>
      <c r="NWN54" s="6"/>
      <c r="NWP54" s="6"/>
      <c r="NWR54" s="6"/>
      <c r="NWT54" s="6"/>
      <c r="NWV54" s="6"/>
      <c r="NWX54" s="6"/>
      <c r="NWZ54" s="6"/>
      <c r="NXB54" s="6"/>
      <c r="NXD54" s="6"/>
      <c r="NXF54" s="6"/>
      <c r="NXH54" s="6"/>
      <c r="NXJ54" s="6"/>
      <c r="NXL54" s="6"/>
      <c r="NXN54" s="6"/>
      <c r="NXP54" s="6"/>
      <c r="NXR54" s="6"/>
      <c r="NXT54" s="6"/>
      <c r="NXV54" s="6"/>
      <c r="NXX54" s="6"/>
      <c r="NXZ54" s="6"/>
      <c r="NYB54" s="6"/>
      <c r="NYD54" s="6"/>
      <c r="NYF54" s="6"/>
      <c r="NYH54" s="6"/>
      <c r="NYJ54" s="6"/>
      <c r="NYL54" s="6"/>
      <c r="NYN54" s="6"/>
      <c r="NYP54" s="6"/>
      <c r="NYR54" s="6"/>
      <c r="NYT54" s="6"/>
      <c r="NYV54" s="6"/>
      <c r="NYX54" s="6"/>
      <c r="NYZ54" s="6"/>
      <c r="NZB54" s="6"/>
      <c r="NZD54" s="6"/>
      <c r="NZF54" s="6"/>
      <c r="NZH54" s="6"/>
      <c r="NZJ54" s="6"/>
      <c r="NZL54" s="6"/>
      <c r="NZN54" s="6"/>
      <c r="NZP54" s="6"/>
      <c r="NZR54" s="6"/>
      <c r="NZT54" s="6"/>
      <c r="NZV54" s="6"/>
      <c r="NZX54" s="6"/>
      <c r="NZZ54" s="6"/>
      <c r="OAB54" s="6"/>
      <c r="OAD54" s="6"/>
      <c r="OAF54" s="6"/>
      <c r="OAH54" s="6"/>
      <c r="OAJ54" s="6"/>
      <c r="OAL54" s="6"/>
      <c r="OAN54" s="6"/>
      <c r="OAP54" s="6"/>
      <c r="OAR54" s="6"/>
      <c r="OAT54" s="6"/>
      <c r="OAV54" s="6"/>
      <c r="OAX54" s="6"/>
      <c r="OAZ54" s="6"/>
      <c r="OBB54" s="6"/>
      <c r="OBD54" s="6"/>
      <c r="OBF54" s="6"/>
      <c r="OBH54" s="6"/>
      <c r="OBJ54" s="6"/>
      <c r="OBL54" s="6"/>
      <c r="OBN54" s="6"/>
      <c r="OBP54" s="6"/>
      <c r="OBR54" s="6"/>
      <c r="OBT54" s="6"/>
      <c r="OBV54" s="6"/>
      <c r="OBX54" s="6"/>
      <c r="OBZ54" s="6"/>
      <c r="OCB54" s="6"/>
      <c r="OCD54" s="6"/>
      <c r="OCF54" s="6"/>
      <c r="OCH54" s="6"/>
      <c r="OCJ54" s="6"/>
      <c r="OCL54" s="6"/>
      <c r="OCN54" s="6"/>
      <c r="OCP54" s="6"/>
      <c r="OCR54" s="6"/>
      <c r="OCT54" s="6"/>
      <c r="OCV54" s="6"/>
      <c r="OCX54" s="6"/>
      <c r="OCZ54" s="6"/>
      <c r="ODB54" s="6"/>
      <c r="ODD54" s="6"/>
      <c r="ODF54" s="6"/>
      <c r="ODH54" s="6"/>
      <c r="ODJ54" s="6"/>
      <c r="ODL54" s="6"/>
      <c r="ODN54" s="6"/>
      <c r="ODP54" s="6"/>
      <c r="ODR54" s="6"/>
      <c r="ODT54" s="6"/>
      <c r="ODV54" s="6"/>
      <c r="ODX54" s="6"/>
      <c r="ODZ54" s="6"/>
      <c r="OEB54" s="6"/>
      <c r="OED54" s="6"/>
      <c r="OEF54" s="6"/>
      <c r="OEH54" s="6"/>
      <c r="OEJ54" s="6"/>
      <c r="OEL54" s="6"/>
      <c r="OEN54" s="6"/>
      <c r="OEP54" s="6"/>
      <c r="OER54" s="6"/>
      <c r="OET54" s="6"/>
      <c r="OEV54" s="6"/>
      <c r="OEX54" s="6"/>
      <c r="OEZ54" s="6"/>
      <c r="OFB54" s="6"/>
      <c r="OFD54" s="6"/>
      <c r="OFF54" s="6"/>
      <c r="OFH54" s="6"/>
      <c r="OFJ54" s="6"/>
      <c r="OFL54" s="6"/>
      <c r="OFN54" s="6"/>
      <c r="OFP54" s="6"/>
      <c r="OFR54" s="6"/>
      <c r="OFT54" s="6"/>
      <c r="OFV54" s="6"/>
      <c r="OFX54" s="6"/>
      <c r="OFZ54" s="6"/>
      <c r="OGB54" s="6"/>
      <c r="OGD54" s="6"/>
      <c r="OGF54" s="6"/>
      <c r="OGH54" s="6"/>
      <c r="OGJ54" s="6"/>
      <c r="OGL54" s="6"/>
      <c r="OGN54" s="6"/>
      <c r="OGP54" s="6"/>
      <c r="OGR54" s="6"/>
      <c r="OGT54" s="6"/>
      <c r="OGV54" s="6"/>
      <c r="OGX54" s="6"/>
      <c r="OGZ54" s="6"/>
      <c r="OHB54" s="6"/>
      <c r="OHD54" s="6"/>
      <c r="OHF54" s="6"/>
      <c r="OHH54" s="6"/>
      <c r="OHJ54" s="6"/>
      <c r="OHL54" s="6"/>
      <c r="OHN54" s="6"/>
      <c r="OHP54" s="6"/>
      <c r="OHR54" s="6"/>
      <c r="OHT54" s="6"/>
      <c r="OHV54" s="6"/>
      <c r="OHX54" s="6"/>
      <c r="OHZ54" s="6"/>
      <c r="OIB54" s="6"/>
      <c r="OID54" s="6"/>
      <c r="OIF54" s="6"/>
      <c r="OIH54" s="6"/>
      <c r="OIJ54" s="6"/>
      <c r="OIL54" s="6"/>
      <c r="OIN54" s="6"/>
      <c r="OIP54" s="6"/>
      <c r="OIR54" s="6"/>
      <c r="OIT54" s="6"/>
      <c r="OIV54" s="6"/>
      <c r="OIX54" s="6"/>
      <c r="OIZ54" s="6"/>
      <c r="OJB54" s="6"/>
      <c r="OJD54" s="6"/>
      <c r="OJF54" s="6"/>
      <c r="OJH54" s="6"/>
      <c r="OJJ54" s="6"/>
      <c r="OJL54" s="6"/>
      <c r="OJN54" s="6"/>
      <c r="OJP54" s="6"/>
      <c r="OJR54" s="6"/>
      <c r="OJT54" s="6"/>
      <c r="OJV54" s="6"/>
      <c r="OJX54" s="6"/>
      <c r="OJZ54" s="6"/>
      <c r="OKB54" s="6"/>
      <c r="OKD54" s="6"/>
      <c r="OKF54" s="6"/>
      <c r="OKH54" s="6"/>
      <c r="OKJ54" s="6"/>
      <c r="OKL54" s="6"/>
      <c r="OKN54" s="6"/>
      <c r="OKP54" s="6"/>
      <c r="OKR54" s="6"/>
      <c r="OKT54" s="6"/>
      <c r="OKV54" s="6"/>
      <c r="OKX54" s="6"/>
      <c r="OKZ54" s="6"/>
      <c r="OLB54" s="6"/>
      <c r="OLD54" s="6"/>
      <c r="OLF54" s="6"/>
      <c r="OLH54" s="6"/>
      <c r="OLJ54" s="6"/>
      <c r="OLL54" s="6"/>
      <c r="OLN54" s="6"/>
      <c r="OLP54" s="6"/>
      <c r="OLR54" s="6"/>
      <c r="OLT54" s="6"/>
      <c r="OLV54" s="6"/>
      <c r="OLX54" s="6"/>
      <c r="OLZ54" s="6"/>
      <c r="OMB54" s="6"/>
      <c r="OMD54" s="6"/>
      <c r="OMF54" s="6"/>
      <c r="OMH54" s="6"/>
      <c r="OMJ54" s="6"/>
      <c r="OML54" s="6"/>
      <c r="OMN54" s="6"/>
      <c r="OMP54" s="6"/>
      <c r="OMR54" s="6"/>
      <c r="OMT54" s="6"/>
      <c r="OMV54" s="6"/>
      <c r="OMX54" s="6"/>
      <c r="OMZ54" s="6"/>
      <c r="ONB54" s="6"/>
      <c r="OND54" s="6"/>
      <c r="ONF54" s="6"/>
      <c r="ONH54" s="6"/>
      <c r="ONJ54" s="6"/>
      <c r="ONL54" s="6"/>
      <c r="ONN54" s="6"/>
      <c r="ONP54" s="6"/>
      <c r="ONR54" s="6"/>
      <c r="ONT54" s="6"/>
      <c r="ONV54" s="6"/>
      <c r="ONX54" s="6"/>
      <c r="ONZ54" s="6"/>
      <c r="OOB54" s="6"/>
      <c r="OOD54" s="6"/>
      <c r="OOF54" s="6"/>
      <c r="OOH54" s="6"/>
      <c r="OOJ54" s="6"/>
      <c r="OOL54" s="6"/>
      <c r="OON54" s="6"/>
      <c r="OOP54" s="6"/>
      <c r="OOR54" s="6"/>
      <c r="OOT54" s="6"/>
      <c r="OOV54" s="6"/>
      <c r="OOX54" s="6"/>
      <c r="OOZ54" s="6"/>
      <c r="OPB54" s="6"/>
      <c r="OPD54" s="6"/>
      <c r="OPF54" s="6"/>
      <c r="OPH54" s="6"/>
      <c r="OPJ54" s="6"/>
      <c r="OPL54" s="6"/>
      <c r="OPN54" s="6"/>
      <c r="OPP54" s="6"/>
      <c r="OPR54" s="6"/>
      <c r="OPT54" s="6"/>
      <c r="OPV54" s="6"/>
      <c r="OPX54" s="6"/>
      <c r="OPZ54" s="6"/>
      <c r="OQB54" s="6"/>
      <c r="OQD54" s="6"/>
      <c r="OQF54" s="6"/>
      <c r="OQH54" s="6"/>
      <c r="OQJ54" s="6"/>
      <c r="OQL54" s="6"/>
      <c r="OQN54" s="6"/>
      <c r="OQP54" s="6"/>
      <c r="OQR54" s="6"/>
      <c r="OQT54" s="6"/>
      <c r="OQV54" s="6"/>
      <c r="OQX54" s="6"/>
      <c r="OQZ54" s="6"/>
      <c r="ORB54" s="6"/>
      <c r="ORD54" s="6"/>
      <c r="ORF54" s="6"/>
      <c r="ORH54" s="6"/>
      <c r="ORJ54" s="6"/>
      <c r="ORL54" s="6"/>
      <c r="ORN54" s="6"/>
      <c r="ORP54" s="6"/>
      <c r="ORR54" s="6"/>
      <c r="ORT54" s="6"/>
      <c r="ORV54" s="6"/>
      <c r="ORX54" s="6"/>
      <c r="ORZ54" s="6"/>
      <c r="OSB54" s="6"/>
      <c r="OSD54" s="6"/>
      <c r="OSF54" s="6"/>
      <c r="OSH54" s="6"/>
      <c r="OSJ54" s="6"/>
      <c r="OSL54" s="6"/>
      <c r="OSN54" s="6"/>
      <c r="OSP54" s="6"/>
      <c r="OSR54" s="6"/>
      <c r="OST54" s="6"/>
      <c r="OSV54" s="6"/>
      <c r="OSX54" s="6"/>
      <c r="OSZ54" s="6"/>
      <c r="OTB54" s="6"/>
      <c r="OTD54" s="6"/>
      <c r="OTF54" s="6"/>
      <c r="OTH54" s="6"/>
      <c r="OTJ54" s="6"/>
      <c r="OTL54" s="6"/>
      <c r="OTN54" s="6"/>
      <c r="OTP54" s="6"/>
      <c r="OTR54" s="6"/>
      <c r="OTT54" s="6"/>
      <c r="OTV54" s="6"/>
      <c r="OTX54" s="6"/>
      <c r="OTZ54" s="6"/>
      <c r="OUB54" s="6"/>
      <c r="OUD54" s="6"/>
      <c r="OUF54" s="6"/>
      <c r="OUH54" s="6"/>
      <c r="OUJ54" s="6"/>
      <c r="OUL54" s="6"/>
      <c r="OUN54" s="6"/>
      <c r="OUP54" s="6"/>
      <c r="OUR54" s="6"/>
      <c r="OUT54" s="6"/>
      <c r="OUV54" s="6"/>
      <c r="OUX54" s="6"/>
      <c r="OUZ54" s="6"/>
      <c r="OVB54" s="6"/>
      <c r="OVD54" s="6"/>
      <c r="OVF54" s="6"/>
      <c r="OVH54" s="6"/>
      <c r="OVJ54" s="6"/>
      <c r="OVL54" s="6"/>
      <c r="OVN54" s="6"/>
      <c r="OVP54" s="6"/>
      <c r="OVR54" s="6"/>
      <c r="OVT54" s="6"/>
      <c r="OVV54" s="6"/>
      <c r="OVX54" s="6"/>
      <c r="OVZ54" s="6"/>
      <c r="OWB54" s="6"/>
      <c r="OWD54" s="6"/>
      <c r="OWF54" s="6"/>
      <c r="OWH54" s="6"/>
      <c r="OWJ54" s="6"/>
      <c r="OWL54" s="6"/>
      <c r="OWN54" s="6"/>
      <c r="OWP54" s="6"/>
      <c r="OWR54" s="6"/>
      <c r="OWT54" s="6"/>
      <c r="OWV54" s="6"/>
      <c r="OWX54" s="6"/>
      <c r="OWZ54" s="6"/>
      <c r="OXB54" s="6"/>
      <c r="OXD54" s="6"/>
      <c r="OXF54" s="6"/>
      <c r="OXH54" s="6"/>
      <c r="OXJ54" s="6"/>
      <c r="OXL54" s="6"/>
      <c r="OXN54" s="6"/>
      <c r="OXP54" s="6"/>
      <c r="OXR54" s="6"/>
      <c r="OXT54" s="6"/>
      <c r="OXV54" s="6"/>
      <c r="OXX54" s="6"/>
      <c r="OXZ54" s="6"/>
      <c r="OYB54" s="6"/>
      <c r="OYD54" s="6"/>
      <c r="OYF54" s="6"/>
      <c r="OYH54" s="6"/>
      <c r="OYJ54" s="6"/>
      <c r="OYL54" s="6"/>
      <c r="OYN54" s="6"/>
      <c r="OYP54" s="6"/>
      <c r="OYR54" s="6"/>
      <c r="OYT54" s="6"/>
      <c r="OYV54" s="6"/>
      <c r="OYX54" s="6"/>
      <c r="OYZ54" s="6"/>
      <c r="OZB54" s="6"/>
      <c r="OZD54" s="6"/>
      <c r="OZF54" s="6"/>
      <c r="OZH54" s="6"/>
      <c r="OZJ54" s="6"/>
      <c r="OZL54" s="6"/>
      <c r="OZN54" s="6"/>
      <c r="OZP54" s="6"/>
      <c r="OZR54" s="6"/>
      <c r="OZT54" s="6"/>
      <c r="OZV54" s="6"/>
      <c r="OZX54" s="6"/>
      <c r="OZZ54" s="6"/>
      <c r="PAB54" s="6"/>
      <c r="PAD54" s="6"/>
      <c r="PAF54" s="6"/>
      <c r="PAH54" s="6"/>
      <c r="PAJ54" s="6"/>
      <c r="PAL54" s="6"/>
      <c r="PAN54" s="6"/>
      <c r="PAP54" s="6"/>
      <c r="PAR54" s="6"/>
      <c r="PAT54" s="6"/>
      <c r="PAV54" s="6"/>
      <c r="PAX54" s="6"/>
      <c r="PAZ54" s="6"/>
      <c r="PBB54" s="6"/>
      <c r="PBD54" s="6"/>
      <c r="PBF54" s="6"/>
      <c r="PBH54" s="6"/>
      <c r="PBJ54" s="6"/>
      <c r="PBL54" s="6"/>
      <c r="PBN54" s="6"/>
      <c r="PBP54" s="6"/>
      <c r="PBR54" s="6"/>
      <c r="PBT54" s="6"/>
      <c r="PBV54" s="6"/>
      <c r="PBX54" s="6"/>
      <c r="PBZ54" s="6"/>
      <c r="PCB54" s="6"/>
      <c r="PCD54" s="6"/>
      <c r="PCF54" s="6"/>
      <c r="PCH54" s="6"/>
      <c r="PCJ54" s="6"/>
      <c r="PCL54" s="6"/>
      <c r="PCN54" s="6"/>
      <c r="PCP54" s="6"/>
      <c r="PCR54" s="6"/>
      <c r="PCT54" s="6"/>
      <c r="PCV54" s="6"/>
      <c r="PCX54" s="6"/>
      <c r="PCZ54" s="6"/>
      <c r="PDB54" s="6"/>
      <c r="PDD54" s="6"/>
      <c r="PDF54" s="6"/>
      <c r="PDH54" s="6"/>
      <c r="PDJ54" s="6"/>
      <c r="PDL54" s="6"/>
      <c r="PDN54" s="6"/>
      <c r="PDP54" s="6"/>
      <c r="PDR54" s="6"/>
      <c r="PDT54" s="6"/>
      <c r="PDV54" s="6"/>
      <c r="PDX54" s="6"/>
      <c r="PDZ54" s="6"/>
      <c r="PEB54" s="6"/>
      <c r="PED54" s="6"/>
      <c r="PEF54" s="6"/>
      <c r="PEH54" s="6"/>
      <c r="PEJ54" s="6"/>
      <c r="PEL54" s="6"/>
      <c r="PEN54" s="6"/>
      <c r="PEP54" s="6"/>
      <c r="PER54" s="6"/>
      <c r="PET54" s="6"/>
      <c r="PEV54" s="6"/>
      <c r="PEX54" s="6"/>
      <c r="PEZ54" s="6"/>
      <c r="PFB54" s="6"/>
      <c r="PFD54" s="6"/>
      <c r="PFF54" s="6"/>
      <c r="PFH54" s="6"/>
      <c r="PFJ54" s="6"/>
      <c r="PFL54" s="6"/>
      <c r="PFN54" s="6"/>
      <c r="PFP54" s="6"/>
      <c r="PFR54" s="6"/>
      <c r="PFT54" s="6"/>
      <c r="PFV54" s="6"/>
      <c r="PFX54" s="6"/>
      <c r="PFZ54" s="6"/>
      <c r="PGB54" s="6"/>
      <c r="PGD54" s="6"/>
      <c r="PGF54" s="6"/>
      <c r="PGH54" s="6"/>
      <c r="PGJ54" s="6"/>
      <c r="PGL54" s="6"/>
      <c r="PGN54" s="6"/>
      <c r="PGP54" s="6"/>
      <c r="PGR54" s="6"/>
      <c r="PGT54" s="6"/>
      <c r="PGV54" s="6"/>
      <c r="PGX54" s="6"/>
      <c r="PGZ54" s="6"/>
      <c r="PHB54" s="6"/>
      <c r="PHD54" s="6"/>
      <c r="PHF54" s="6"/>
      <c r="PHH54" s="6"/>
      <c r="PHJ54" s="6"/>
      <c r="PHL54" s="6"/>
      <c r="PHN54" s="6"/>
      <c r="PHP54" s="6"/>
      <c r="PHR54" s="6"/>
      <c r="PHT54" s="6"/>
      <c r="PHV54" s="6"/>
      <c r="PHX54" s="6"/>
      <c r="PHZ54" s="6"/>
      <c r="PIB54" s="6"/>
      <c r="PID54" s="6"/>
      <c r="PIF54" s="6"/>
      <c r="PIH54" s="6"/>
      <c r="PIJ54" s="6"/>
      <c r="PIL54" s="6"/>
      <c r="PIN54" s="6"/>
      <c r="PIP54" s="6"/>
      <c r="PIR54" s="6"/>
      <c r="PIT54" s="6"/>
      <c r="PIV54" s="6"/>
      <c r="PIX54" s="6"/>
      <c r="PIZ54" s="6"/>
      <c r="PJB54" s="6"/>
      <c r="PJD54" s="6"/>
      <c r="PJF54" s="6"/>
      <c r="PJH54" s="6"/>
      <c r="PJJ54" s="6"/>
      <c r="PJL54" s="6"/>
      <c r="PJN54" s="6"/>
      <c r="PJP54" s="6"/>
      <c r="PJR54" s="6"/>
      <c r="PJT54" s="6"/>
      <c r="PJV54" s="6"/>
      <c r="PJX54" s="6"/>
      <c r="PJZ54" s="6"/>
      <c r="PKB54" s="6"/>
      <c r="PKD54" s="6"/>
      <c r="PKF54" s="6"/>
      <c r="PKH54" s="6"/>
      <c r="PKJ54" s="6"/>
      <c r="PKL54" s="6"/>
      <c r="PKN54" s="6"/>
      <c r="PKP54" s="6"/>
      <c r="PKR54" s="6"/>
      <c r="PKT54" s="6"/>
      <c r="PKV54" s="6"/>
      <c r="PKX54" s="6"/>
      <c r="PKZ54" s="6"/>
      <c r="PLB54" s="6"/>
      <c r="PLD54" s="6"/>
      <c r="PLF54" s="6"/>
      <c r="PLH54" s="6"/>
      <c r="PLJ54" s="6"/>
      <c r="PLL54" s="6"/>
      <c r="PLN54" s="6"/>
      <c r="PLP54" s="6"/>
      <c r="PLR54" s="6"/>
      <c r="PLT54" s="6"/>
      <c r="PLV54" s="6"/>
      <c r="PLX54" s="6"/>
      <c r="PLZ54" s="6"/>
      <c r="PMB54" s="6"/>
      <c r="PMD54" s="6"/>
      <c r="PMF54" s="6"/>
      <c r="PMH54" s="6"/>
      <c r="PMJ54" s="6"/>
      <c r="PML54" s="6"/>
      <c r="PMN54" s="6"/>
      <c r="PMP54" s="6"/>
      <c r="PMR54" s="6"/>
      <c r="PMT54" s="6"/>
      <c r="PMV54" s="6"/>
      <c r="PMX54" s="6"/>
      <c r="PMZ54" s="6"/>
      <c r="PNB54" s="6"/>
      <c r="PND54" s="6"/>
      <c r="PNF54" s="6"/>
      <c r="PNH54" s="6"/>
      <c r="PNJ54" s="6"/>
      <c r="PNL54" s="6"/>
      <c r="PNN54" s="6"/>
      <c r="PNP54" s="6"/>
      <c r="PNR54" s="6"/>
      <c r="PNT54" s="6"/>
      <c r="PNV54" s="6"/>
      <c r="PNX54" s="6"/>
      <c r="PNZ54" s="6"/>
      <c r="POB54" s="6"/>
      <c r="POD54" s="6"/>
      <c r="POF54" s="6"/>
      <c r="POH54" s="6"/>
      <c r="POJ54" s="6"/>
      <c r="POL54" s="6"/>
      <c r="PON54" s="6"/>
      <c r="POP54" s="6"/>
      <c r="POR54" s="6"/>
      <c r="POT54" s="6"/>
      <c r="POV54" s="6"/>
      <c r="POX54" s="6"/>
      <c r="POZ54" s="6"/>
      <c r="PPB54" s="6"/>
      <c r="PPD54" s="6"/>
      <c r="PPF54" s="6"/>
      <c r="PPH54" s="6"/>
      <c r="PPJ54" s="6"/>
      <c r="PPL54" s="6"/>
      <c r="PPN54" s="6"/>
      <c r="PPP54" s="6"/>
      <c r="PPR54" s="6"/>
      <c r="PPT54" s="6"/>
      <c r="PPV54" s="6"/>
      <c r="PPX54" s="6"/>
      <c r="PPZ54" s="6"/>
      <c r="PQB54" s="6"/>
      <c r="PQD54" s="6"/>
      <c r="PQF54" s="6"/>
      <c r="PQH54" s="6"/>
      <c r="PQJ54" s="6"/>
      <c r="PQL54" s="6"/>
      <c r="PQN54" s="6"/>
      <c r="PQP54" s="6"/>
      <c r="PQR54" s="6"/>
      <c r="PQT54" s="6"/>
      <c r="PQV54" s="6"/>
      <c r="PQX54" s="6"/>
      <c r="PQZ54" s="6"/>
      <c r="PRB54" s="6"/>
      <c r="PRD54" s="6"/>
      <c r="PRF54" s="6"/>
      <c r="PRH54" s="6"/>
      <c r="PRJ54" s="6"/>
      <c r="PRL54" s="6"/>
      <c r="PRN54" s="6"/>
      <c r="PRP54" s="6"/>
      <c r="PRR54" s="6"/>
      <c r="PRT54" s="6"/>
      <c r="PRV54" s="6"/>
      <c r="PRX54" s="6"/>
      <c r="PRZ54" s="6"/>
      <c r="PSB54" s="6"/>
      <c r="PSD54" s="6"/>
      <c r="PSF54" s="6"/>
      <c r="PSH54" s="6"/>
      <c r="PSJ54" s="6"/>
      <c r="PSL54" s="6"/>
      <c r="PSN54" s="6"/>
      <c r="PSP54" s="6"/>
      <c r="PSR54" s="6"/>
      <c r="PST54" s="6"/>
      <c r="PSV54" s="6"/>
      <c r="PSX54" s="6"/>
      <c r="PSZ54" s="6"/>
      <c r="PTB54" s="6"/>
      <c r="PTD54" s="6"/>
      <c r="PTF54" s="6"/>
      <c r="PTH54" s="6"/>
      <c r="PTJ54" s="6"/>
      <c r="PTL54" s="6"/>
      <c r="PTN54" s="6"/>
      <c r="PTP54" s="6"/>
      <c r="PTR54" s="6"/>
      <c r="PTT54" s="6"/>
      <c r="PTV54" s="6"/>
      <c r="PTX54" s="6"/>
      <c r="PTZ54" s="6"/>
      <c r="PUB54" s="6"/>
      <c r="PUD54" s="6"/>
      <c r="PUF54" s="6"/>
      <c r="PUH54" s="6"/>
      <c r="PUJ54" s="6"/>
      <c r="PUL54" s="6"/>
      <c r="PUN54" s="6"/>
      <c r="PUP54" s="6"/>
      <c r="PUR54" s="6"/>
      <c r="PUT54" s="6"/>
      <c r="PUV54" s="6"/>
      <c r="PUX54" s="6"/>
      <c r="PUZ54" s="6"/>
      <c r="PVB54" s="6"/>
      <c r="PVD54" s="6"/>
      <c r="PVF54" s="6"/>
      <c r="PVH54" s="6"/>
      <c r="PVJ54" s="6"/>
      <c r="PVL54" s="6"/>
      <c r="PVN54" s="6"/>
      <c r="PVP54" s="6"/>
      <c r="PVR54" s="6"/>
      <c r="PVT54" s="6"/>
      <c r="PVV54" s="6"/>
      <c r="PVX54" s="6"/>
      <c r="PVZ54" s="6"/>
      <c r="PWB54" s="6"/>
      <c r="PWD54" s="6"/>
      <c r="PWF54" s="6"/>
      <c r="PWH54" s="6"/>
      <c r="PWJ54" s="6"/>
      <c r="PWL54" s="6"/>
      <c r="PWN54" s="6"/>
      <c r="PWP54" s="6"/>
      <c r="PWR54" s="6"/>
      <c r="PWT54" s="6"/>
      <c r="PWV54" s="6"/>
      <c r="PWX54" s="6"/>
      <c r="PWZ54" s="6"/>
      <c r="PXB54" s="6"/>
      <c r="PXD54" s="6"/>
      <c r="PXF54" s="6"/>
      <c r="PXH54" s="6"/>
      <c r="PXJ54" s="6"/>
      <c r="PXL54" s="6"/>
      <c r="PXN54" s="6"/>
      <c r="PXP54" s="6"/>
      <c r="PXR54" s="6"/>
      <c r="PXT54" s="6"/>
      <c r="PXV54" s="6"/>
      <c r="PXX54" s="6"/>
      <c r="PXZ54" s="6"/>
      <c r="PYB54" s="6"/>
      <c r="PYD54" s="6"/>
      <c r="PYF54" s="6"/>
      <c r="PYH54" s="6"/>
      <c r="PYJ54" s="6"/>
      <c r="PYL54" s="6"/>
      <c r="PYN54" s="6"/>
      <c r="PYP54" s="6"/>
      <c r="PYR54" s="6"/>
      <c r="PYT54" s="6"/>
      <c r="PYV54" s="6"/>
      <c r="PYX54" s="6"/>
      <c r="PYZ54" s="6"/>
      <c r="PZB54" s="6"/>
      <c r="PZD54" s="6"/>
      <c r="PZF54" s="6"/>
      <c r="PZH54" s="6"/>
      <c r="PZJ54" s="6"/>
      <c r="PZL54" s="6"/>
      <c r="PZN54" s="6"/>
      <c r="PZP54" s="6"/>
      <c r="PZR54" s="6"/>
      <c r="PZT54" s="6"/>
      <c r="PZV54" s="6"/>
      <c r="PZX54" s="6"/>
      <c r="PZZ54" s="6"/>
      <c r="QAB54" s="6"/>
      <c r="QAD54" s="6"/>
      <c r="QAF54" s="6"/>
      <c r="QAH54" s="6"/>
      <c r="QAJ54" s="6"/>
      <c r="QAL54" s="6"/>
      <c r="QAN54" s="6"/>
      <c r="QAP54" s="6"/>
      <c r="QAR54" s="6"/>
      <c r="QAT54" s="6"/>
      <c r="QAV54" s="6"/>
      <c r="QAX54" s="6"/>
      <c r="QAZ54" s="6"/>
      <c r="QBB54" s="6"/>
      <c r="QBD54" s="6"/>
      <c r="QBF54" s="6"/>
      <c r="QBH54" s="6"/>
      <c r="QBJ54" s="6"/>
      <c r="QBL54" s="6"/>
      <c r="QBN54" s="6"/>
      <c r="QBP54" s="6"/>
      <c r="QBR54" s="6"/>
      <c r="QBT54" s="6"/>
      <c r="QBV54" s="6"/>
      <c r="QBX54" s="6"/>
      <c r="QBZ54" s="6"/>
      <c r="QCB54" s="6"/>
      <c r="QCD54" s="6"/>
      <c r="QCF54" s="6"/>
      <c r="QCH54" s="6"/>
      <c r="QCJ54" s="6"/>
      <c r="QCL54" s="6"/>
      <c r="QCN54" s="6"/>
      <c r="QCP54" s="6"/>
      <c r="QCR54" s="6"/>
      <c r="QCT54" s="6"/>
      <c r="QCV54" s="6"/>
      <c r="QCX54" s="6"/>
      <c r="QCZ54" s="6"/>
      <c r="QDB54" s="6"/>
      <c r="QDD54" s="6"/>
      <c r="QDF54" s="6"/>
      <c r="QDH54" s="6"/>
      <c r="QDJ54" s="6"/>
      <c r="QDL54" s="6"/>
      <c r="QDN54" s="6"/>
      <c r="QDP54" s="6"/>
      <c r="QDR54" s="6"/>
      <c r="QDT54" s="6"/>
      <c r="QDV54" s="6"/>
      <c r="QDX54" s="6"/>
      <c r="QDZ54" s="6"/>
      <c r="QEB54" s="6"/>
      <c r="QED54" s="6"/>
      <c r="QEF54" s="6"/>
      <c r="QEH54" s="6"/>
      <c r="QEJ54" s="6"/>
      <c r="QEL54" s="6"/>
      <c r="QEN54" s="6"/>
      <c r="QEP54" s="6"/>
      <c r="QER54" s="6"/>
      <c r="QET54" s="6"/>
      <c r="QEV54" s="6"/>
      <c r="QEX54" s="6"/>
      <c r="QEZ54" s="6"/>
      <c r="QFB54" s="6"/>
      <c r="QFD54" s="6"/>
      <c r="QFF54" s="6"/>
      <c r="QFH54" s="6"/>
      <c r="QFJ54" s="6"/>
      <c r="QFL54" s="6"/>
      <c r="QFN54" s="6"/>
      <c r="QFP54" s="6"/>
      <c r="QFR54" s="6"/>
      <c r="QFT54" s="6"/>
      <c r="QFV54" s="6"/>
      <c r="QFX54" s="6"/>
      <c r="QFZ54" s="6"/>
      <c r="QGB54" s="6"/>
      <c r="QGD54" s="6"/>
      <c r="QGF54" s="6"/>
      <c r="QGH54" s="6"/>
      <c r="QGJ54" s="6"/>
      <c r="QGL54" s="6"/>
      <c r="QGN54" s="6"/>
      <c r="QGP54" s="6"/>
      <c r="QGR54" s="6"/>
      <c r="QGT54" s="6"/>
      <c r="QGV54" s="6"/>
      <c r="QGX54" s="6"/>
      <c r="QGZ54" s="6"/>
      <c r="QHB54" s="6"/>
      <c r="QHD54" s="6"/>
      <c r="QHF54" s="6"/>
      <c r="QHH54" s="6"/>
      <c r="QHJ54" s="6"/>
      <c r="QHL54" s="6"/>
      <c r="QHN54" s="6"/>
      <c r="QHP54" s="6"/>
      <c r="QHR54" s="6"/>
      <c r="QHT54" s="6"/>
      <c r="QHV54" s="6"/>
      <c r="QHX54" s="6"/>
      <c r="QHZ54" s="6"/>
      <c r="QIB54" s="6"/>
      <c r="QID54" s="6"/>
      <c r="QIF54" s="6"/>
      <c r="QIH54" s="6"/>
      <c r="QIJ54" s="6"/>
      <c r="QIL54" s="6"/>
      <c r="QIN54" s="6"/>
      <c r="QIP54" s="6"/>
      <c r="QIR54" s="6"/>
      <c r="QIT54" s="6"/>
      <c r="QIV54" s="6"/>
      <c r="QIX54" s="6"/>
      <c r="QIZ54" s="6"/>
      <c r="QJB54" s="6"/>
      <c r="QJD54" s="6"/>
      <c r="QJF54" s="6"/>
      <c r="QJH54" s="6"/>
      <c r="QJJ54" s="6"/>
      <c r="QJL54" s="6"/>
      <c r="QJN54" s="6"/>
      <c r="QJP54" s="6"/>
      <c r="QJR54" s="6"/>
      <c r="QJT54" s="6"/>
      <c r="QJV54" s="6"/>
      <c r="QJX54" s="6"/>
      <c r="QJZ54" s="6"/>
      <c r="QKB54" s="6"/>
      <c r="QKD54" s="6"/>
      <c r="QKF54" s="6"/>
      <c r="QKH54" s="6"/>
      <c r="QKJ54" s="6"/>
      <c r="QKL54" s="6"/>
      <c r="QKN54" s="6"/>
      <c r="QKP54" s="6"/>
      <c r="QKR54" s="6"/>
      <c r="QKT54" s="6"/>
      <c r="QKV54" s="6"/>
      <c r="QKX54" s="6"/>
      <c r="QKZ54" s="6"/>
      <c r="QLB54" s="6"/>
      <c r="QLD54" s="6"/>
      <c r="QLF54" s="6"/>
      <c r="QLH54" s="6"/>
      <c r="QLJ54" s="6"/>
      <c r="QLL54" s="6"/>
      <c r="QLN54" s="6"/>
      <c r="QLP54" s="6"/>
      <c r="QLR54" s="6"/>
      <c r="QLT54" s="6"/>
      <c r="QLV54" s="6"/>
      <c r="QLX54" s="6"/>
      <c r="QLZ54" s="6"/>
      <c r="QMB54" s="6"/>
      <c r="QMD54" s="6"/>
      <c r="QMF54" s="6"/>
      <c r="QMH54" s="6"/>
      <c r="QMJ54" s="6"/>
      <c r="QML54" s="6"/>
      <c r="QMN54" s="6"/>
      <c r="QMP54" s="6"/>
      <c r="QMR54" s="6"/>
      <c r="QMT54" s="6"/>
      <c r="QMV54" s="6"/>
      <c r="QMX54" s="6"/>
      <c r="QMZ54" s="6"/>
      <c r="QNB54" s="6"/>
      <c r="QND54" s="6"/>
      <c r="QNF54" s="6"/>
      <c r="QNH54" s="6"/>
      <c r="QNJ54" s="6"/>
      <c r="QNL54" s="6"/>
      <c r="QNN54" s="6"/>
      <c r="QNP54" s="6"/>
      <c r="QNR54" s="6"/>
      <c r="QNT54" s="6"/>
      <c r="QNV54" s="6"/>
      <c r="QNX54" s="6"/>
      <c r="QNZ54" s="6"/>
      <c r="QOB54" s="6"/>
      <c r="QOD54" s="6"/>
      <c r="QOF54" s="6"/>
      <c r="QOH54" s="6"/>
      <c r="QOJ54" s="6"/>
      <c r="QOL54" s="6"/>
      <c r="QON54" s="6"/>
      <c r="QOP54" s="6"/>
      <c r="QOR54" s="6"/>
      <c r="QOT54" s="6"/>
      <c r="QOV54" s="6"/>
      <c r="QOX54" s="6"/>
      <c r="QOZ54" s="6"/>
      <c r="QPB54" s="6"/>
      <c r="QPD54" s="6"/>
      <c r="QPF54" s="6"/>
      <c r="QPH54" s="6"/>
      <c r="QPJ54" s="6"/>
      <c r="QPL54" s="6"/>
      <c r="QPN54" s="6"/>
      <c r="QPP54" s="6"/>
      <c r="QPR54" s="6"/>
      <c r="QPT54" s="6"/>
      <c r="QPV54" s="6"/>
      <c r="QPX54" s="6"/>
      <c r="QPZ54" s="6"/>
      <c r="QQB54" s="6"/>
      <c r="QQD54" s="6"/>
      <c r="QQF54" s="6"/>
      <c r="QQH54" s="6"/>
      <c r="QQJ54" s="6"/>
      <c r="QQL54" s="6"/>
      <c r="QQN54" s="6"/>
      <c r="QQP54" s="6"/>
      <c r="QQR54" s="6"/>
      <c r="QQT54" s="6"/>
      <c r="QQV54" s="6"/>
      <c r="QQX54" s="6"/>
      <c r="QQZ54" s="6"/>
      <c r="QRB54" s="6"/>
      <c r="QRD54" s="6"/>
      <c r="QRF54" s="6"/>
      <c r="QRH54" s="6"/>
      <c r="QRJ54" s="6"/>
      <c r="QRL54" s="6"/>
      <c r="QRN54" s="6"/>
      <c r="QRP54" s="6"/>
      <c r="QRR54" s="6"/>
      <c r="QRT54" s="6"/>
      <c r="QRV54" s="6"/>
      <c r="QRX54" s="6"/>
      <c r="QRZ54" s="6"/>
      <c r="QSB54" s="6"/>
      <c r="QSD54" s="6"/>
      <c r="QSF54" s="6"/>
      <c r="QSH54" s="6"/>
      <c r="QSJ54" s="6"/>
      <c r="QSL54" s="6"/>
      <c r="QSN54" s="6"/>
      <c r="QSP54" s="6"/>
      <c r="QSR54" s="6"/>
      <c r="QST54" s="6"/>
      <c r="QSV54" s="6"/>
      <c r="QSX54" s="6"/>
      <c r="QSZ54" s="6"/>
      <c r="QTB54" s="6"/>
      <c r="QTD54" s="6"/>
      <c r="QTF54" s="6"/>
      <c r="QTH54" s="6"/>
      <c r="QTJ54" s="6"/>
      <c r="QTL54" s="6"/>
      <c r="QTN54" s="6"/>
      <c r="QTP54" s="6"/>
      <c r="QTR54" s="6"/>
      <c r="QTT54" s="6"/>
      <c r="QTV54" s="6"/>
      <c r="QTX54" s="6"/>
      <c r="QTZ54" s="6"/>
      <c r="QUB54" s="6"/>
      <c r="QUD54" s="6"/>
      <c r="QUF54" s="6"/>
      <c r="QUH54" s="6"/>
      <c r="QUJ54" s="6"/>
      <c r="QUL54" s="6"/>
      <c r="QUN54" s="6"/>
      <c r="QUP54" s="6"/>
      <c r="QUR54" s="6"/>
      <c r="QUT54" s="6"/>
      <c r="QUV54" s="6"/>
      <c r="QUX54" s="6"/>
      <c r="QUZ54" s="6"/>
      <c r="QVB54" s="6"/>
      <c r="QVD54" s="6"/>
      <c r="QVF54" s="6"/>
      <c r="QVH54" s="6"/>
      <c r="QVJ54" s="6"/>
      <c r="QVL54" s="6"/>
      <c r="QVN54" s="6"/>
      <c r="QVP54" s="6"/>
      <c r="QVR54" s="6"/>
      <c r="QVT54" s="6"/>
      <c r="QVV54" s="6"/>
      <c r="QVX54" s="6"/>
      <c r="QVZ54" s="6"/>
      <c r="QWB54" s="6"/>
      <c r="QWD54" s="6"/>
      <c r="QWF54" s="6"/>
      <c r="QWH54" s="6"/>
      <c r="QWJ54" s="6"/>
      <c r="QWL54" s="6"/>
      <c r="QWN54" s="6"/>
      <c r="QWP54" s="6"/>
      <c r="QWR54" s="6"/>
      <c r="QWT54" s="6"/>
      <c r="QWV54" s="6"/>
      <c r="QWX54" s="6"/>
      <c r="QWZ54" s="6"/>
      <c r="QXB54" s="6"/>
      <c r="QXD54" s="6"/>
      <c r="QXF54" s="6"/>
      <c r="QXH54" s="6"/>
      <c r="QXJ54" s="6"/>
      <c r="QXL54" s="6"/>
      <c r="QXN54" s="6"/>
      <c r="QXP54" s="6"/>
      <c r="QXR54" s="6"/>
      <c r="QXT54" s="6"/>
      <c r="QXV54" s="6"/>
      <c r="QXX54" s="6"/>
      <c r="QXZ54" s="6"/>
      <c r="QYB54" s="6"/>
      <c r="QYD54" s="6"/>
      <c r="QYF54" s="6"/>
      <c r="QYH54" s="6"/>
      <c r="QYJ54" s="6"/>
      <c r="QYL54" s="6"/>
      <c r="QYN54" s="6"/>
      <c r="QYP54" s="6"/>
      <c r="QYR54" s="6"/>
      <c r="QYT54" s="6"/>
      <c r="QYV54" s="6"/>
      <c r="QYX54" s="6"/>
      <c r="QYZ54" s="6"/>
      <c r="QZB54" s="6"/>
      <c r="QZD54" s="6"/>
      <c r="QZF54" s="6"/>
      <c r="QZH54" s="6"/>
      <c r="QZJ54" s="6"/>
      <c r="QZL54" s="6"/>
      <c r="QZN54" s="6"/>
      <c r="QZP54" s="6"/>
      <c r="QZR54" s="6"/>
      <c r="QZT54" s="6"/>
      <c r="QZV54" s="6"/>
      <c r="QZX54" s="6"/>
      <c r="QZZ54" s="6"/>
      <c r="RAB54" s="6"/>
      <c r="RAD54" s="6"/>
      <c r="RAF54" s="6"/>
      <c r="RAH54" s="6"/>
      <c r="RAJ54" s="6"/>
      <c r="RAL54" s="6"/>
      <c r="RAN54" s="6"/>
      <c r="RAP54" s="6"/>
      <c r="RAR54" s="6"/>
      <c r="RAT54" s="6"/>
      <c r="RAV54" s="6"/>
      <c r="RAX54" s="6"/>
      <c r="RAZ54" s="6"/>
      <c r="RBB54" s="6"/>
      <c r="RBD54" s="6"/>
      <c r="RBF54" s="6"/>
      <c r="RBH54" s="6"/>
      <c r="RBJ54" s="6"/>
      <c r="RBL54" s="6"/>
      <c r="RBN54" s="6"/>
      <c r="RBP54" s="6"/>
      <c r="RBR54" s="6"/>
      <c r="RBT54" s="6"/>
      <c r="RBV54" s="6"/>
      <c r="RBX54" s="6"/>
      <c r="RBZ54" s="6"/>
      <c r="RCB54" s="6"/>
      <c r="RCD54" s="6"/>
      <c r="RCF54" s="6"/>
      <c r="RCH54" s="6"/>
      <c r="RCJ54" s="6"/>
      <c r="RCL54" s="6"/>
      <c r="RCN54" s="6"/>
      <c r="RCP54" s="6"/>
      <c r="RCR54" s="6"/>
      <c r="RCT54" s="6"/>
      <c r="RCV54" s="6"/>
      <c r="RCX54" s="6"/>
      <c r="RCZ54" s="6"/>
      <c r="RDB54" s="6"/>
      <c r="RDD54" s="6"/>
      <c r="RDF54" s="6"/>
      <c r="RDH54" s="6"/>
      <c r="RDJ54" s="6"/>
      <c r="RDL54" s="6"/>
      <c r="RDN54" s="6"/>
      <c r="RDP54" s="6"/>
      <c r="RDR54" s="6"/>
      <c r="RDT54" s="6"/>
      <c r="RDV54" s="6"/>
      <c r="RDX54" s="6"/>
      <c r="RDZ54" s="6"/>
      <c r="REB54" s="6"/>
      <c r="RED54" s="6"/>
      <c r="REF54" s="6"/>
      <c r="REH54" s="6"/>
      <c r="REJ54" s="6"/>
      <c r="REL54" s="6"/>
      <c r="REN54" s="6"/>
      <c r="REP54" s="6"/>
      <c r="RER54" s="6"/>
      <c r="RET54" s="6"/>
      <c r="REV54" s="6"/>
      <c r="REX54" s="6"/>
      <c r="REZ54" s="6"/>
      <c r="RFB54" s="6"/>
      <c r="RFD54" s="6"/>
      <c r="RFF54" s="6"/>
      <c r="RFH54" s="6"/>
      <c r="RFJ54" s="6"/>
      <c r="RFL54" s="6"/>
      <c r="RFN54" s="6"/>
      <c r="RFP54" s="6"/>
      <c r="RFR54" s="6"/>
      <c r="RFT54" s="6"/>
      <c r="RFV54" s="6"/>
      <c r="RFX54" s="6"/>
      <c r="RFZ54" s="6"/>
      <c r="RGB54" s="6"/>
      <c r="RGD54" s="6"/>
      <c r="RGF54" s="6"/>
      <c r="RGH54" s="6"/>
      <c r="RGJ54" s="6"/>
      <c r="RGL54" s="6"/>
      <c r="RGN54" s="6"/>
      <c r="RGP54" s="6"/>
      <c r="RGR54" s="6"/>
      <c r="RGT54" s="6"/>
      <c r="RGV54" s="6"/>
      <c r="RGX54" s="6"/>
      <c r="RGZ54" s="6"/>
      <c r="RHB54" s="6"/>
      <c r="RHD54" s="6"/>
      <c r="RHF54" s="6"/>
      <c r="RHH54" s="6"/>
      <c r="RHJ54" s="6"/>
      <c r="RHL54" s="6"/>
      <c r="RHN54" s="6"/>
      <c r="RHP54" s="6"/>
      <c r="RHR54" s="6"/>
      <c r="RHT54" s="6"/>
      <c r="RHV54" s="6"/>
      <c r="RHX54" s="6"/>
      <c r="RHZ54" s="6"/>
      <c r="RIB54" s="6"/>
      <c r="RID54" s="6"/>
      <c r="RIF54" s="6"/>
      <c r="RIH54" s="6"/>
      <c r="RIJ54" s="6"/>
      <c r="RIL54" s="6"/>
      <c r="RIN54" s="6"/>
      <c r="RIP54" s="6"/>
      <c r="RIR54" s="6"/>
      <c r="RIT54" s="6"/>
      <c r="RIV54" s="6"/>
      <c r="RIX54" s="6"/>
      <c r="RIZ54" s="6"/>
      <c r="RJB54" s="6"/>
      <c r="RJD54" s="6"/>
      <c r="RJF54" s="6"/>
      <c r="RJH54" s="6"/>
      <c r="RJJ54" s="6"/>
      <c r="RJL54" s="6"/>
      <c r="RJN54" s="6"/>
      <c r="RJP54" s="6"/>
      <c r="RJR54" s="6"/>
      <c r="RJT54" s="6"/>
      <c r="RJV54" s="6"/>
      <c r="RJX54" s="6"/>
      <c r="RJZ54" s="6"/>
      <c r="RKB54" s="6"/>
      <c r="RKD54" s="6"/>
      <c r="RKF54" s="6"/>
      <c r="RKH54" s="6"/>
      <c r="RKJ54" s="6"/>
      <c r="RKL54" s="6"/>
      <c r="RKN54" s="6"/>
      <c r="RKP54" s="6"/>
      <c r="RKR54" s="6"/>
      <c r="RKT54" s="6"/>
      <c r="RKV54" s="6"/>
      <c r="RKX54" s="6"/>
      <c r="RKZ54" s="6"/>
      <c r="RLB54" s="6"/>
      <c r="RLD54" s="6"/>
      <c r="RLF54" s="6"/>
      <c r="RLH54" s="6"/>
      <c r="RLJ54" s="6"/>
      <c r="RLL54" s="6"/>
      <c r="RLN54" s="6"/>
      <c r="RLP54" s="6"/>
      <c r="RLR54" s="6"/>
      <c r="RLT54" s="6"/>
      <c r="RLV54" s="6"/>
      <c r="RLX54" s="6"/>
      <c r="RLZ54" s="6"/>
      <c r="RMB54" s="6"/>
      <c r="RMD54" s="6"/>
      <c r="RMF54" s="6"/>
      <c r="RMH54" s="6"/>
      <c r="RMJ54" s="6"/>
      <c r="RML54" s="6"/>
      <c r="RMN54" s="6"/>
      <c r="RMP54" s="6"/>
      <c r="RMR54" s="6"/>
      <c r="RMT54" s="6"/>
      <c r="RMV54" s="6"/>
      <c r="RMX54" s="6"/>
      <c r="RMZ54" s="6"/>
      <c r="RNB54" s="6"/>
      <c r="RND54" s="6"/>
      <c r="RNF54" s="6"/>
      <c r="RNH54" s="6"/>
      <c r="RNJ54" s="6"/>
      <c r="RNL54" s="6"/>
      <c r="RNN54" s="6"/>
      <c r="RNP54" s="6"/>
      <c r="RNR54" s="6"/>
      <c r="RNT54" s="6"/>
      <c r="RNV54" s="6"/>
      <c r="RNX54" s="6"/>
      <c r="RNZ54" s="6"/>
      <c r="ROB54" s="6"/>
      <c r="ROD54" s="6"/>
      <c r="ROF54" s="6"/>
      <c r="ROH54" s="6"/>
      <c r="ROJ54" s="6"/>
      <c r="ROL54" s="6"/>
      <c r="RON54" s="6"/>
      <c r="ROP54" s="6"/>
      <c r="ROR54" s="6"/>
      <c r="ROT54" s="6"/>
      <c r="ROV54" s="6"/>
      <c r="ROX54" s="6"/>
      <c r="ROZ54" s="6"/>
      <c r="RPB54" s="6"/>
      <c r="RPD54" s="6"/>
      <c r="RPF54" s="6"/>
      <c r="RPH54" s="6"/>
      <c r="RPJ54" s="6"/>
      <c r="RPL54" s="6"/>
      <c r="RPN54" s="6"/>
      <c r="RPP54" s="6"/>
      <c r="RPR54" s="6"/>
      <c r="RPT54" s="6"/>
      <c r="RPV54" s="6"/>
      <c r="RPX54" s="6"/>
      <c r="RPZ54" s="6"/>
      <c r="RQB54" s="6"/>
      <c r="RQD54" s="6"/>
      <c r="RQF54" s="6"/>
      <c r="RQH54" s="6"/>
      <c r="RQJ54" s="6"/>
      <c r="RQL54" s="6"/>
      <c r="RQN54" s="6"/>
      <c r="RQP54" s="6"/>
      <c r="RQR54" s="6"/>
      <c r="RQT54" s="6"/>
      <c r="RQV54" s="6"/>
      <c r="RQX54" s="6"/>
      <c r="RQZ54" s="6"/>
      <c r="RRB54" s="6"/>
      <c r="RRD54" s="6"/>
      <c r="RRF54" s="6"/>
      <c r="RRH54" s="6"/>
      <c r="RRJ54" s="6"/>
      <c r="RRL54" s="6"/>
      <c r="RRN54" s="6"/>
      <c r="RRP54" s="6"/>
      <c r="RRR54" s="6"/>
      <c r="RRT54" s="6"/>
      <c r="RRV54" s="6"/>
      <c r="RRX54" s="6"/>
      <c r="RRZ54" s="6"/>
      <c r="RSB54" s="6"/>
      <c r="RSD54" s="6"/>
      <c r="RSF54" s="6"/>
      <c r="RSH54" s="6"/>
      <c r="RSJ54" s="6"/>
      <c r="RSL54" s="6"/>
      <c r="RSN54" s="6"/>
      <c r="RSP54" s="6"/>
      <c r="RSR54" s="6"/>
      <c r="RST54" s="6"/>
      <c r="RSV54" s="6"/>
      <c r="RSX54" s="6"/>
      <c r="RSZ54" s="6"/>
      <c r="RTB54" s="6"/>
      <c r="RTD54" s="6"/>
      <c r="RTF54" s="6"/>
      <c r="RTH54" s="6"/>
      <c r="RTJ54" s="6"/>
      <c r="RTL54" s="6"/>
      <c r="RTN54" s="6"/>
      <c r="RTP54" s="6"/>
      <c r="RTR54" s="6"/>
      <c r="RTT54" s="6"/>
      <c r="RTV54" s="6"/>
      <c r="RTX54" s="6"/>
      <c r="RTZ54" s="6"/>
      <c r="RUB54" s="6"/>
      <c r="RUD54" s="6"/>
      <c r="RUF54" s="6"/>
      <c r="RUH54" s="6"/>
      <c r="RUJ54" s="6"/>
      <c r="RUL54" s="6"/>
      <c r="RUN54" s="6"/>
      <c r="RUP54" s="6"/>
      <c r="RUR54" s="6"/>
      <c r="RUT54" s="6"/>
      <c r="RUV54" s="6"/>
      <c r="RUX54" s="6"/>
      <c r="RUZ54" s="6"/>
      <c r="RVB54" s="6"/>
      <c r="RVD54" s="6"/>
      <c r="RVF54" s="6"/>
      <c r="RVH54" s="6"/>
      <c r="RVJ54" s="6"/>
      <c r="RVL54" s="6"/>
      <c r="RVN54" s="6"/>
      <c r="RVP54" s="6"/>
      <c r="RVR54" s="6"/>
      <c r="RVT54" s="6"/>
      <c r="RVV54" s="6"/>
      <c r="RVX54" s="6"/>
      <c r="RVZ54" s="6"/>
      <c r="RWB54" s="6"/>
      <c r="RWD54" s="6"/>
      <c r="RWF54" s="6"/>
      <c r="RWH54" s="6"/>
      <c r="RWJ54" s="6"/>
      <c r="RWL54" s="6"/>
      <c r="RWN54" s="6"/>
      <c r="RWP54" s="6"/>
      <c r="RWR54" s="6"/>
      <c r="RWT54" s="6"/>
      <c r="RWV54" s="6"/>
      <c r="RWX54" s="6"/>
      <c r="RWZ54" s="6"/>
      <c r="RXB54" s="6"/>
      <c r="RXD54" s="6"/>
      <c r="RXF54" s="6"/>
      <c r="RXH54" s="6"/>
      <c r="RXJ54" s="6"/>
      <c r="RXL54" s="6"/>
      <c r="RXN54" s="6"/>
      <c r="RXP54" s="6"/>
      <c r="RXR54" s="6"/>
      <c r="RXT54" s="6"/>
      <c r="RXV54" s="6"/>
      <c r="RXX54" s="6"/>
      <c r="RXZ54" s="6"/>
      <c r="RYB54" s="6"/>
      <c r="RYD54" s="6"/>
      <c r="RYF54" s="6"/>
      <c r="RYH54" s="6"/>
      <c r="RYJ54" s="6"/>
      <c r="RYL54" s="6"/>
      <c r="RYN54" s="6"/>
      <c r="RYP54" s="6"/>
      <c r="RYR54" s="6"/>
      <c r="RYT54" s="6"/>
      <c r="RYV54" s="6"/>
      <c r="RYX54" s="6"/>
      <c r="RYZ54" s="6"/>
      <c r="RZB54" s="6"/>
      <c r="RZD54" s="6"/>
      <c r="RZF54" s="6"/>
      <c r="RZH54" s="6"/>
      <c r="RZJ54" s="6"/>
      <c r="RZL54" s="6"/>
      <c r="RZN54" s="6"/>
      <c r="RZP54" s="6"/>
      <c r="RZR54" s="6"/>
      <c r="RZT54" s="6"/>
      <c r="RZV54" s="6"/>
      <c r="RZX54" s="6"/>
      <c r="RZZ54" s="6"/>
      <c r="SAB54" s="6"/>
      <c r="SAD54" s="6"/>
      <c r="SAF54" s="6"/>
      <c r="SAH54" s="6"/>
      <c r="SAJ54" s="6"/>
      <c r="SAL54" s="6"/>
      <c r="SAN54" s="6"/>
      <c r="SAP54" s="6"/>
      <c r="SAR54" s="6"/>
      <c r="SAT54" s="6"/>
      <c r="SAV54" s="6"/>
      <c r="SAX54" s="6"/>
      <c r="SAZ54" s="6"/>
      <c r="SBB54" s="6"/>
      <c r="SBD54" s="6"/>
      <c r="SBF54" s="6"/>
      <c r="SBH54" s="6"/>
      <c r="SBJ54" s="6"/>
      <c r="SBL54" s="6"/>
      <c r="SBN54" s="6"/>
      <c r="SBP54" s="6"/>
      <c r="SBR54" s="6"/>
      <c r="SBT54" s="6"/>
      <c r="SBV54" s="6"/>
      <c r="SBX54" s="6"/>
      <c r="SBZ54" s="6"/>
      <c r="SCB54" s="6"/>
      <c r="SCD54" s="6"/>
      <c r="SCF54" s="6"/>
      <c r="SCH54" s="6"/>
      <c r="SCJ54" s="6"/>
      <c r="SCL54" s="6"/>
      <c r="SCN54" s="6"/>
      <c r="SCP54" s="6"/>
      <c r="SCR54" s="6"/>
      <c r="SCT54" s="6"/>
      <c r="SCV54" s="6"/>
      <c r="SCX54" s="6"/>
      <c r="SCZ54" s="6"/>
      <c r="SDB54" s="6"/>
      <c r="SDD54" s="6"/>
      <c r="SDF54" s="6"/>
      <c r="SDH54" s="6"/>
      <c r="SDJ54" s="6"/>
      <c r="SDL54" s="6"/>
      <c r="SDN54" s="6"/>
      <c r="SDP54" s="6"/>
      <c r="SDR54" s="6"/>
      <c r="SDT54" s="6"/>
      <c r="SDV54" s="6"/>
      <c r="SDX54" s="6"/>
      <c r="SDZ54" s="6"/>
      <c r="SEB54" s="6"/>
      <c r="SED54" s="6"/>
      <c r="SEF54" s="6"/>
      <c r="SEH54" s="6"/>
      <c r="SEJ54" s="6"/>
      <c r="SEL54" s="6"/>
      <c r="SEN54" s="6"/>
      <c r="SEP54" s="6"/>
      <c r="SER54" s="6"/>
      <c r="SET54" s="6"/>
      <c r="SEV54" s="6"/>
      <c r="SEX54" s="6"/>
      <c r="SEZ54" s="6"/>
      <c r="SFB54" s="6"/>
      <c r="SFD54" s="6"/>
      <c r="SFF54" s="6"/>
      <c r="SFH54" s="6"/>
      <c r="SFJ54" s="6"/>
      <c r="SFL54" s="6"/>
      <c r="SFN54" s="6"/>
      <c r="SFP54" s="6"/>
      <c r="SFR54" s="6"/>
      <c r="SFT54" s="6"/>
      <c r="SFV54" s="6"/>
      <c r="SFX54" s="6"/>
      <c r="SFZ54" s="6"/>
      <c r="SGB54" s="6"/>
      <c r="SGD54" s="6"/>
      <c r="SGF54" s="6"/>
      <c r="SGH54" s="6"/>
      <c r="SGJ54" s="6"/>
      <c r="SGL54" s="6"/>
      <c r="SGN54" s="6"/>
      <c r="SGP54" s="6"/>
      <c r="SGR54" s="6"/>
      <c r="SGT54" s="6"/>
      <c r="SGV54" s="6"/>
      <c r="SGX54" s="6"/>
      <c r="SGZ54" s="6"/>
      <c r="SHB54" s="6"/>
      <c r="SHD54" s="6"/>
      <c r="SHF54" s="6"/>
      <c r="SHH54" s="6"/>
      <c r="SHJ54" s="6"/>
      <c r="SHL54" s="6"/>
      <c r="SHN54" s="6"/>
      <c r="SHP54" s="6"/>
      <c r="SHR54" s="6"/>
      <c r="SHT54" s="6"/>
      <c r="SHV54" s="6"/>
      <c r="SHX54" s="6"/>
      <c r="SHZ54" s="6"/>
      <c r="SIB54" s="6"/>
      <c r="SID54" s="6"/>
      <c r="SIF54" s="6"/>
      <c r="SIH54" s="6"/>
      <c r="SIJ54" s="6"/>
      <c r="SIL54" s="6"/>
      <c r="SIN54" s="6"/>
      <c r="SIP54" s="6"/>
      <c r="SIR54" s="6"/>
      <c r="SIT54" s="6"/>
      <c r="SIV54" s="6"/>
      <c r="SIX54" s="6"/>
      <c r="SIZ54" s="6"/>
      <c r="SJB54" s="6"/>
      <c r="SJD54" s="6"/>
      <c r="SJF54" s="6"/>
      <c r="SJH54" s="6"/>
      <c r="SJJ54" s="6"/>
      <c r="SJL54" s="6"/>
      <c r="SJN54" s="6"/>
      <c r="SJP54" s="6"/>
      <c r="SJR54" s="6"/>
      <c r="SJT54" s="6"/>
      <c r="SJV54" s="6"/>
      <c r="SJX54" s="6"/>
      <c r="SJZ54" s="6"/>
      <c r="SKB54" s="6"/>
      <c r="SKD54" s="6"/>
      <c r="SKF54" s="6"/>
      <c r="SKH54" s="6"/>
      <c r="SKJ54" s="6"/>
      <c r="SKL54" s="6"/>
      <c r="SKN54" s="6"/>
      <c r="SKP54" s="6"/>
      <c r="SKR54" s="6"/>
      <c r="SKT54" s="6"/>
      <c r="SKV54" s="6"/>
      <c r="SKX54" s="6"/>
      <c r="SKZ54" s="6"/>
      <c r="SLB54" s="6"/>
      <c r="SLD54" s="6"/>
      <c r="SLF54" s="6"/>
      <c r="SLH54" s="6"/>
      <c r="SLJ54" s="6"/>
      <c r="SLL54" s="6"/>
      <c r="SLN54" s="6"/>
      <c r="SLP54" s="6"/>
      <c r="SLR54" s="6"/>
      <c r="SLT54" s="6"/>
      <c r="SLV54" s="6"/>
      <c r="SLX54" s="6"/>
      <c r="SLZ54" s="6"/>
      <c r="SMB54" s="6"/>
      <c r="SMD54" s="6"/>
      <c r="SMF54" s="6"/>
      <c r="SMH54" s="6"/>
      <c r="SMJ54" s="6"/>
      <c r="SML54" s="6"/>
      <c r="SMN54" s="6"/>
      <c r="SMP54" s="6"/>
      <c r="SMR54" s="6"/>
      <c r="SMT54" s="6"/>
      <c r="SMV54" s="6"/>
      <c r="SMX54" s="6"/>
      <c r="SMZ54" s="6"/>
      <c r="SNB54" s="6"/>
      <c r="SND54" s="6"/>
      <c r="SNF54" s="6"/>
      <c r="SNH54" s="6"/>
      <c r="SNJ54" s="6"/>
      <c r="SNL54" s="6"/>
      <c r="SNN54" s="6"/>
      <c r="SNP54" s="6"/>
      <c r="SNR54" s="6"/>
      <c r="SNT54" s="6"/>
      <c r="SNV54" s="6"/>
      <c r="SNX54" s="6"/>
      <c r="SNZ54" s="6"/>
      <c r="SOB54" s="6"/>
      <c r="SOD54" s="6"/>
      <c r="SOF54" s="6"/>
      <c r="SOH54" s="6"/>
      <c r="SOJ54" s="6"/>
      <c r="SOL54" s="6"/>
      <c r="SON54" s="6"/>
      <c r="SOP54" s="6"/>
      <c r="SOR54" s="6"/>
      <c r="SOT54" s="6"/>
      <c r="SOV54" s="6"/>
      <c r="SOX54" s="6"/>
      <c r="SOZ54" s="6"/>
      <c r="SPB54" s="6"/>
      <c r="SPD54" s="6"/>
      <c r="SPF54" s="6"/>
      <c r="SPH54" s="6"/>
      <c r="SPJ54" s="6"/>
      <c r="SPL54" s="6"/>
      <c r="SPN54" s="6"/>
      <c r="SPP54" s="6"/>
      <c r="SPR54" s="6"/>
      <c r="SPT54" s="6"/>
      <c r="SPV54" s="6"/>
      <c r="SPX54" s="6"/>
      <c r="SPZ54" s="6"/>
      <c r="SQB54" s="6"/>
      <c r="SQD54" s="6"/>
      <c r="SQF54" s="6"/>
      <c r="SQH54" s="6"/>
      <c r="SQJ54" s="6"/>
      <c r="SQL54" s="6"/>
      <c r="SQN54" s="6"/>
      <c r="SQP54" s="6"/>
      <c r="SQR54" s="6"/>
      <c r="SQT54" s="6"/>
      <c r="SQV54" s="6"/>
      <c r="SQX54" s="6"/>
      <c r="SQZ54" s="6"/>
      <c r="SRB54" s="6"/>
      <c r="SRD54" s="6"/>
      <c r="SRF54" s="6"/>
      <c r="SRH54" s="6"/>
      <c r="SRJ54" s="6"/>
      <c r="SRL54" s="6"/>
      <c r="SRN54" s="6"/>
      <c r="SRP54" s="6"/>
      <c r="SRR54" s="6"/>
      <c r="SRT54" s="6"/>
      <c r="SRV54" s="6"/>
      <c r="SRX54" s="6"/>
      <c r="SRZ54" s="6"/>
      <c r="SSB54" s="6"/>
      <c r="SSD54" s="6"/>
      <c r="SSF54" s="6"/>
      <c r="SSH54" s="6"/>
      <c r="SSJ54" s="6"/>
      <c r="SSL54" s="6"/>
      <c r="SSN54" s="6"/>
      <c r="SSP54" s="6"/>
      <c r="SSR54" s="6"/>
      <c r="SST54" s="6"/>
      <c r="SSV54" s="6"/>
      <c r="SSX54" s="6"/>
      <c r="SSZ54" s="6"/>
      <c r="STB54" s="6"/>
      <c r="STD54" s="6"/>
      <c r="STF54" s="6"/>
      <c r="STH54" s="6"/>
      <c r="STJ54" s="6"/>
      <c r="STL54" s="6"/>
      <c r="STN54" s="6"/>
      <c r="STP54" s="6"/>
      <c r="STR54" s="6"/>
      <c r="STT54" s="6"/>
      <c r="STV54" s="6"/>
      <c r="STX54" s="6"/>
      <c r="STZ54" s="6"/>
      <c r="SUB54" s="6"/>
      <c r="SUD54" s="6"/>
      <c r="SUF54" s="6"/>
      <c r="SUH54" s="6"/>
      <c r="SUJ54" s="6"/>
      <c r="SUL54" s="6"/>
      <c r="SUN54" s="6"/>
      <c r="SUP54" s="6"/>
      <c r="SUR54" s="6"/>
      <c r="SUT54" s="6"/>
      <c r="SUV54" s="6"/>
      <c r="SUX54" s="6"/>
      <c r="SUZ54" s="6"/>
      <c r="SVB54" s="6"/>
      <c r="SVD54" s="6"/>
      <c r="SVF54" s="6"/>
      <c r="SVH54" s="6"/>
      <c r="SVJ54" s="6"/>
      <c r="SVL54" s="6"/>
      <c r="SVN54" s="6"/>
      <c r="SVP54" s="6"/>
      <c r="SVR54" s="6"/>
      <c r="SVT54" s="6"/>
      <c r="SVV54" s="6"/>
      <c r="SVX54" s="6"/>
      <c r="SVZ54" s="6"/>
      <c r="SWB54" s="6"/>
      <c r="SWD54" s="6"/>
      <c r="SWF54" s="6"/>
      <c r="SWH54" s="6"/>
      <c r="SWJ54" s="6"/>
      <c r="SWL54" s="6"/>
      <c r="SWN54" s="6"/>
      <c r="SWP54" s="6"/>
      <c r="SWR54" s="6"/>
      <c r="SWT54" s="6"/>
      <c r="SWV54" s="6"/>
      <c r="SWX54" s="6"/>
      <c r="SWZ54" s="6"/>
      <c r="SXB54" s="6"/>
      <c r="SXD54" s="6"/>
      <c r="SXF54" s="6"/>
      <c r="SXH54" s="6"/>
      <c r="SXJ54" s="6"/>
      <c r="SXL54" s="6"/>
      <c r="SXN54" s="6"/>
      <c r="SXP54" s="6"/>
      <c r="SXR54" s="6"/>
      <c r="SXT54" s="6"/>
      <c r="SXV54" s="6"/>
      <c r="SXX54" s="6"/>
      <c r="SXZ54" s="6"/>
      <c r="SYB54" s="6"/>
      <c r="SYD54" s="6"/>
      <c r="SYF54" s="6"/>
      <c r="SYH54" s="6"/>
      <c r="SYJ54" s="6"/>
      <c r="SYL54" s="6"/>
      <c r="SYN54" s="6"/>
      <c r="SYP54" s="6"/>
      <c r="SYR54" s="6"/>
      <c r="SYT54" s="6"/>
      <c r="SYV54" s="6"/>
      <c r="SYX54" s="6"/>
      <c r="SYZ54" s="6"/>
      <c r="SZB54" s="6"/>
      <c r="SZD54" s="6"/>
      <c r="SZF54" s="6"/>
      <c r="SZH54" s="6"/>
      <c r="SZJ54" s="6"/>
      <c r="SZL54" s="6"/>
      <c r="SZN54" s="6"/>
      <c r="SZP54" s="6"/>
      <c r="SZR54" s="6"/>
      <c r="SZT54" s="6"/>
      <c r="SZV54" s="6"/>
      <c r="SZX54" s="6"/>
      <c r="SZZ54" s="6"/>
      <c r="TAB54" s="6"/>
      <c r="TAD54" s="6"/>
      <c r="TAF54" s="6"/>
      <c r="TAH54" s="6"/>
      <c r="TAJ54" s="6"/>
      <c r="TAL54" s="6"/>
      <c r="TAN54" s="6"/>
      <c r="TAP54" s="6"/>
      <c r="TAR54" s="6"/>
      <c r="TAT54" s="6"/>
      <c r="TAV54" s="6"/>
      <c r="TAX54" s="6"/>
      <c r="TAZ54" s="6"/>
      <c r="TBB54" s="6"/>
      <c r="TBD54" s="6"/>
      <c r="TBF54" s="6"/>
      <c r="TBH54" s="6"/>
      <c r="TBJ54" s="6"/>
      <c r="TBL54" s="6"/>
      <c r="TBN54" s="6"/>
      <c r="TBP54" s="6"/>
      <c r="TBR54" s="6"/>
      <c r="TBT54" s="6"/>
      <c r="TBV54" s="6"/>
      <c r="TBX54" s="6"/>
      <c r="TBZ54" s="6"/>
      <c r="TCB54" s="6"/>
      <c r="TCD54" s="6"/>
      <c r="TCF54" s="6"/>
      <c r="TCH54" s="6"/>
      <c r="TCJ54" s="6"/>
      <c r="TCL54" s="6"/>
      <c r="TCN54" s="6"/>
      <c r="TCP54" s="6"/>
      <c r="TCR54" s="6"/>
      <c r="TCT54" s="6"/>
      <c r="TCV54" s="6"/>
      <c r="TCX54" s="6"/>
      <c r="TCZ54" s="6"/>
      <c r="TDB54" s="6"/>
      <c r="TDD54" s="6"/>
      <c r="TDF54" s="6"/>
      <c r="TDH54" s="6"/>
      <c r="TDJ54" s="6"/>
      <c r="TDL54" s="6"/>
      <c r="TDN54" s="6"/>
      <c r="TDP54" s="6"/>
      <c r="TDR54" s="6"/>
      <c r="TDT54" s="6"/>
      <c r="TDV54" s="6"/>
      <c r="TDX54" s="6"/>
      <c r="TDZ54" s="6"/>
      <c r="TEB54" s="6"/>
      <c r="TED54" s="6"/>
      <c r="TEF54" s="6"/>
      <c r="TEH54" s="6"/>
      <c r="TEJ54" s="6"/>
      <c r="TEL54" s="6"/>
      <c r="TEN54" s="6"/>
      <c r="TEP54" s="6"/>
      <c r="TER54" s="6"/>
      <c r="TET54" s="6"/>
      <c r="TEV54" s="6"/>
      <c r="TEX54" s="6"/>
      <c r="TEZ54" s="6"/>
      <c r="TFB54" s="6"/>
      <c r="TFD54" s="6"/>
      <c r="TFF54" s="6"/>
      <c r="TFH54" s="6"/>
      <c r="TFJ54" s="6"/>
      <c r="TFL54" s="6"/>
      <c r="TFN54" s="6"/>
      <c r="TFP54" s="6"/>
      <c r="TFR54" s="6"/>
      <c r="TFT54" s="6"/>
      <c r="TFV54" s="6"/>
      <c r="TFX54" s="6"/>
      <c r="TFZ54" s="6"/>
      <c r="TGB54" s="6"/>
      <c r="TGD54" s="6"/>
      <c r="TGF54" s="6"/>
      <c r="TGH54" s="6"/>
      <c r="TGJ54" s="6"/>
      <c r="TGL54" s="6"/>
      <c r="TGN54" s="6"/>
      <c r="TGP54" s="6"/>
      <c r="TGR54" s="6"/>
      <c r="TGT54" s="6"/>
      <c r="TGV54" s="6"/>
      <c r="TGX54" s="6"/>
      <c r="TGZ54" s="6"/>
      <c r="THB54" s="6"/>
      <c r="THD54" s="6"/>
      <c r="THF54" s="6"/>
      <c r="THH54" s="6"/>
      <c r="THJ54" s="6"/>
      <c r="THL54" s="6"/>
      <c r="THN54" s="6"/>
      <c r="THP54" s="6"/>
      <c r="THR54" s="6"/>
      <c r="THT54" s="6"/>
      <c r="THV54" s="6"/>
      <c r="THX54" s="6"/>
      <c r="THZ54" s="6"/>
      <c r="TIB54" s="6"/>
      <c r="TID54" s="6"/>
      <c r="TIF54" s="6"/>
      <c r="TIH54" s="6"/>
      <c r="TIJ54" s="6"/>
      <c r="TIL54" s="6"/>
      <c r="TIN54" s="6"/>
      <c r="TIP54" s="6"/>
      <c r="TIR54" s="6"/>
      <c r="TIT54" s="6"/>
      <c r="TIV54" s="6"/>
      <c r="TIX54" s="6"/>
      <c r="TIZ54" s="6"/>
      <c r="TJB54" s="6"/>
      <c r="TJD54" s="6"/>
      <c r="TJF54" s="6"/>
      <c r="TJH54" s="6"/>
      <c r="TJJ54" s="6"/>
      <c r="TJL54" s="6"/>
      <c r="TJN54" s="6"/>
      <c r="TJP54" s="6"/>
      <c r="TJR54" s="6"/>
      <c r="TJT54" s="6"/>
      <c r="TJV54" s="6"/>
      <c r="TJX54" s="6"/>
      <c r="TJZ54" s="6"/>
      <c r="TKB54" s="6"/>
      <c r="TKD54" s="6"/>
      <c r="TKF54" s="6"/>
      <c r="TKH54" s="6"/>
      <c r="TKJ54" s="6"/>
      <c r="TKL54" s="6"/>
      <c r="TKN54" s="6"/>
      <c r="TKP54" s="6"/>
      <c r="TKR54" s="6"/>
      <c r="TKT54" s="6"/>
      <c r="TKV54" s="6"/>
      <c r="TKX54" s="6"/>
      <c r="TKZ54" s="6"/>
      <c r="TLB54" s="6"/>
      <c r="TLD54" s="6"/>
      <c r="TLF54" s="6"/>
      <c r="TLH54" s="6"/>
      <c r="TLJ54" s="6"/>
      <c r="TLL54" s="6"/>
      <c r="TLN54" s="6"/>
      <c r="TLP54" s="6"/>
      <c r="TLR54" s="6"/>
      <c r="TLT54" s="6"/>
      <c r="TLV54" s="6"/>
      <c r="TLX54" s="6"/>
      <c r="TLZ54" s="6"/>
      <c r="TMB54" s="6"/>
      <c r="TMD54" s="6"/>
      <c r="TMF54" s="6"/>
      <c r="TMH54" s="6"/>
      <c r="TMJ54" s="6"/>
      <c r="TML54" s="6"/>
      <c r="TMN54" s="6"/>
      <c r="TMP54" s="6"/>
      <c r="TMR54" s="6"/>
      <c r="TMT54" s="6"/>
      <c r="TMV54" s="6"/>
      <c r="TMX54" s="6"/>
      <c r="TMZ54" s="6"/>
      <c r="TNB54" s="6"/>
      <c r="TND54" s="6"/>
      <c r="TNF54" s="6"/>
      <c r="TNH54" s="6"/>
      <c r="TNJ54" s="6"/>
      <c r="TNL54" s="6"/>
      <c r="TNN54" s="6"/>
      <c r="TNP54" s="6"/>
      <c r="TNR54" s="6"/>
      <c r="TNT54" s="6"/>
      <c r="TNV54" s="6"/>
      <c r="TNX54" s="6"/>
      <c r="TNZ54" s="6"/>
      <c r="TOB54" s="6"/>
      <c r="TOD54" s="6"/>
      <c r="TOF54" s="6"/>
      <c r="TOH54" s="6"/>
      <c r="TOJ54" s="6"/>
      <c r="TOL54" s="6"/>
      <c r="TON54" s="6"/>
      <c r="TOP54" s="6"/>
      <c r="TOR54" s="6"/>
      <c r="TOT54" s="6"/>
      <c r="TOV54" s="6"/>
      <c r="TOX54" s="6"/>
      <c r="TOZ54" s="6"/>
      <c r="TPB54" s="6"/>
      <c r="TPD54" s="6"/>
      <c r="TPF54" s="6"/>
      <c r="TPH54" s="6"/>
      <c r="TPJ54" s="6"/>
      <c r="TPL54" s="6"/>
      <c r="TPN54" s="6"/>
      <c r="TPP54" s="6"/>
      <c r="TPR54" s="6"/>
      <c r="TPT54" s="6"/>
      <c r="TPV54" s="6"/>
      <c r="TPX54" s="6"/>
      <c r="TPZ54" s="6"/>
      <c r="TQB54" s="6"/>
      <c r="TQD54" s="6"/>
      <c r="TQF54" s="6"/>
      <c r="TQH54" s="6"/>
      <c r="TQJ54" s="6"/>
      <c r="TQL54" s="6"/>
      <c r="TQN54" s="6"/>
      <c r="TQP54" s="6"/>
      <c r="TQR54" s="6"/>
      <c r="TQT54" s="6"/>
      <c r="TQV54" s="6"/>
      <c r="TQX54" s="6"/>
      <c r="TQZ54" s="6"/>
      <c r="TRB54" s="6"/>
      <c r="TRD54" s="6"/>
      <c r="TRF54" s="6"/>
      <c r="TRH54" s="6"/>
      <c r="TRJ54" s="6"/>
      <c r="TRL54" s="6"/>
      <c r="TRN54" s="6"/>
      <c r="TRP54" s="6"/>
      <c r="TRR54" s="6"/>
      <c r="TRT54" s="6"/>
      <c r="TRV54" s="6"/>
      <c r="TRX54" s="6"/>
      <c r="TRZ54" s="6"/>
      <c r="TSB54" s="6"/>
      <c r="TSD54" s="6"/>
      <c r="TSF54" s="6"/>
      <c r="TSH54" s="6"/>
      <c r="TSJ54" s="6"/>
      <c r="TSL54" s="6"/>
      <c r="TSN54" s="6"/>
      <c r="TSP54" s="6"/>
      <c r="TSR54" s="6"/>
      <c r="TST54" s="6"/>
      <c r="TSV54" s="6"/>
      <c r="TSX54" s="6"/>
      <c r="TSZ54" s="6"/>
      <c r="TTB54" s="6"/>
      <c r="TTD54" s="6"/>
      <c r="TTF54" s="6"/>
      <c r="TTH54" s="6"/>
      <c r="TTJ54" s="6"/>
      <c r="TTL54" s="6"/>
      <c r="TTN54" s="6"/>
      <c r="TTP54" s="6"/>
      <c r="TTR54" s="6"/>
      <c r="TTT54" s="6"/>
      <c r="TTV54" s="6"/>
      <c r="TTX54" s="6"/>
      <c r="TTZ54" s="6"/>
      <c r="TUB54" s="6"/>
      <c r="TUD54" s="6"/>
      <c r="TUF54" s="6"/>
      <c r="TUH54" s="6"/>
      <c r="TUJ54" s="6"/>
      <c r="TUL54" s="6"/>
      <c r="TUN54" s="6"/>
      <c r="TUP54" s="6"/>
      <c r="TUR54" s="6"/>
      <c r="TUT54" s="6"/>
      <c r="TUV54" s="6"/>
      <c r="TUX54" s="6"/>
      <c r="TUZ54" s="6"/>
      <c r="TVB54" s="6"/>
      <c r="TVD54" s="6"/>
      <c r="TVF54" s="6"/>
      <c r="TVH54" s="6"/>
      <c r="TVJ54" s="6"/>
      <c r="TVL54" s="6"/>
      <c r="TVN54" s="6"/>
      <c r="TVP54" s="6"/>
      <c r="TVR54" s="6"/>
      <c r="TVT54" s="6"/>
      <c r="TVV54" s="6"/>
      <c r="TVX54" s="6"/>
      <c r="TVZ54" s="6"/>
      <c r="TWB54" s="6"/>
      <c r="TWD54" s="6"/>
      <c r="TWF54" s="6"/>
      <c r="TWH54" s="6"/>
      <c r="TWJ54" s="6"/>
      <c r="TWL54" s="6"/>
      <c r="TWN54" s="6"/>
      <c r="TWP54" s="6"/>
      <c r="TWR54" s="6"/>
      <c r="TWT54" s="6"/>
      <c r="TWV54" s="6"/>
      <c r="TWX54" s="6"/>
      <c r="TWZ54" s="6"/>
      <c r="TXB54" s="6"/>
      <c r="TXD54" s="6"/>
      <c r="TXF54" s="6"/>
      <c r="TXH54" s="6"/>
      <c r="TXJ54" s="6"/>
      <c r="TXL54" s="6"/>
      <c r="TXN54" s="6"/>
      <c r="TXP54" s="6"/>
      <c r="TXR54" s="6"/>
      <c r="TXT54" s="6"/>
      <c r="TXV54" s="6"/>
      <c r="TXX54" s="6"/>
      <c r="TXZ54" s="6"/>
      <c r="TYB54" s="6"/>
      <c r="TYD54" s="6"/>
      <c r="TYF54" s="6"/>
      <c r="TYH54" s="6"/>
      <c r="TYJ54" s="6"/>
      <c r="TYL54" s="6"/>
      <c r="TYN54" s="6"/>
      <c r="TYP54" s="6"/>
      <c r="TYR54" s="6"/>
      <c r="TYT54" s="6"/>
      <c r="TYV54" s="6"/>
      <c r="TYX54" s="6"/>
      <c r="TYZ54" s="6"/>
      <c r="TZB54" s="6"/>
      <c r="TZD54" s="6"/>
      <c r="TZF54" s="6"/>
      <c r="TZH54" s="6"/>
      <c r="TZJ54" s="6"/>
      <c r="TZL54" s="6"/>
      <c r="TZN54" s="6"/>
      <c r="TZP54" s="6"/>
      <c r="TZR54" s="6"/>
      <c r="TZT54" s="6"/>
      <c r="TZV54" s="6"/>
      <c r="TZX54" s="6"/>
      <c r="TZZ54" s="6"/>
      <c r="UAB54" s="6"/>
      <c r="UAD54" s="6"/>
      <c r="UAF54" s="6"/>
      <c r="UAH54" s="6"/>
      <c r="UAJ54" s="6"/>
      <c r="UAL54" s="6"/>
      <c r="UAN54" s="6"/>
      <c r="UAP54" s="6"/>
      <c r="UAR54" s="6"/>
      <c r="UAT54" s="6"/>
      <c r="UAV54" s="6"/>
      <c r="UAX54" s="6"/>
      <c r="UAZ54" s="6"/>
      <c r="UBB54" s="6"/>
      <c r="UBD54" s="6"/>
      <c r="UBF54" s="6"/>
      <c r="UBH54" s="6"/>
      <c r="UBJ54" s="6"/>
      <c r="UBL54" s="6"/>
      <c r="UBN54" s="6"/>
      <c r="UBP54" s="6"/>
      <c r="UBR54" s="6"/>
      <c r="UBT54" s="6"/>
      <c r="UBV54" s="6"/>
      <c r="UBX54" s="6"/>
      <c r="UBZ54" s="6"/>
      <c r="UCB54" s="6"/>
      <c r="UCD54" s="6"/>
      <c r="UCF54" s="6"/>
      <c r="UCH54" s="6"/>
      <c r="UCJ54" s="6"/>
      <c r="UCL54" s="6"/>
      <c r="UCN54" s="6"/>
      <c r="UCP54" s="6"/>
      <c r="UCR54" s="6"/>
      <c r="UCT54" s="6"/>
      <c r="UCV54" s="6"/>
      <c r="UCX54" s="6"/>
      <c r="UCZ54" s="6"/>
      <c r="UDB54" s="6"/>
      <c r="UDD54" s="6"/>
      <c r="UDF54" s="6"/>
      <c r="UDH54" s="6"/>
      <c r="UDJ54" s="6"/>
      <c r="UDL54" s="6"/>
      <c r="UDN54" s="6"/>
      <c r="UDP54" s="6"/>
      <c r="UDR54" s="6"/>
      <c r="UDT54" s="6"/>
      <c r="UDV54" s="6"/>
      <c r="UDX54" s="6"/>
      <c r="UDZ54" s="6"/>
      <c r="UEB54" s="6"/>
      <c r="UED54" s="6"/>
      <c r="UEF54" s="6"/>
      <c r="UEH54" s="6"/>
      <c r="UEJ54" s="6"/>
      <c r="UEL54" s="6"/>
      <c r="UEN54" s="6"/>
      <c r="UEP54" s="6"/>
      <c r="UER54" s="6"/>
      <c r="UET54" s="6"/>
      <c r="UEV54" s="6"/>
      <c r="UEX54" s="6"/>
      <c r="UEZ54" s="6"/>
      <c r="UFB54" s="6"/>
      <c r="UFD54" s="6"/>
      <c r="UFF54" s="6"/>
      <c r="UFH54" s="6"/>
      <c r="UFJ54" s="6"/>
      <c r="UFL54" s="6"/>
      <c r="UFN54" s="6"/>
      <c r="UFP54" s="6"/>
      <c r="UFR54" s="6"/>
      <c r="UFT54" s="6"/>
      <c r="UFV54" s="6"/>
      <c r="UFX54" s="6"/>
      <c r="UFZ54" s="6"/>
      <c r="UGB54" s="6"/>
      <c r="UGD54" s="6"/>
      <c r="UGF54" s="6"/>
      <c r="UGH54" s="6"/>
      <c r="UGJ54" s="6"/>
      <c r="UGL54" s="6"/>
      <c r="UGN54" s="6"/>
      <c r="UGP54" s="6"/>
      <c r="UGR54" s="6"/>
      <c r="UGT54" s="6"/>
      <c r="UGV54" s="6"/>
      <c r="UGX54" s="6"/>
      <c r="UGZ54" s="6"/>
      <c r="UHB54" s="6"/>
      <c r="UHD54" s="6"/>
      <c r="UHF54" s="6"/>
      <c r="UHH54" s="6"/>
      <c r="UHJ54" s="6"/>
      <c r="UHL54" s="6"/>
      <c r="UHN54" s="6"/>
      <c r="UHP54" s="6"/>
      <c r="UHR54" s="6"/>
      <c r="UHT54" s="6"/>
      <c r="UHV54" s="6"/>
      <c r="UHX54" s="6"/>
      <c r="UHZ54" s="6"/>
      <c r="UIB54" s="6"/>
      <c r="UID54" s="6"/>
      <c r="UIF54" s="6"/>
      <c r="UIH54" s="6"/>
      <c r="UIJ54" s="6"/>
      <c r="UIL54" s="6"/>
      <c r="UIN54" s="6"/>
      <c r="UIP54" s="6"/>
      <c r="UIR54" s="6"/>
      <c r="UIT54" s="6"/>
      <c r="UIV54" s="6"/>
      <c r="UIX54" s="6"/>
      <c r="UIZ54" s="6"/>
      <c r="UJB54" s="6"/>
      <c r="UJD54" s="6"/>
      <c r="UJF54" s="6"/>
      <c r="UJH54" s="6"/>
      <c r="UJJ54" s="6"/>
      <c r="UJL54" s="6"/>
      <c r="UJN54" s="6"/>
      <c r="UJP54" s="6"/>
      <c r="UJR54" s="6"/>
      <c r="UJT54" s="6"/>
      <c r="UJV54" s="6"/>
      <c r="UJX54" s="6"/>
      <c r="UJZ54" s="6"/>
      <c r="UKB54" s="6"/>
      <c r="UKD54" s="6"/>
      <c r="UKF54" s="6"/>
      <c r="UKH54" s="6"/>
      <c r="UKJ54" s="6"/>
      <c r="UKL54" s="6"/>
      <c r="UKN54" s="6"/>
      <c r="UKP54" s="6"/>
      <c r="UKR54" s="6"/>
      <c r="UKT54" s="6"/>
      <c r="UKV54" s="6"/>
      <c r="UKX54" s="6"/>
      <c r="UKZ54" s="6"/>
      <c r="ULB54" s="6"/>
      <c r="ULD54" s="6"/>
      <c r="ULF54" s="6"/>
      <c r="ULH54" s="6"/>
      <c r="ULJ54" s="6"/>
      <c r="ULL54" s="6"/>
      <c r="ULN54" s="6"/>
      <c r="ULP54" s="6"/>
      <c r="ULR54" s="6"/>
      <c r="ULT54" s="6"/>
      <c r="ULV54" s="6"/>
      <c r="ULX54" s="6"/>
      <c r="ULZ54" s="6"/>
      <c r="UMB54" s="6"/>
      <c r="UMD54" s="6"/>
      <c r="UMF54" s="6"/>
      <c r="UMH54" s="6"/>
      <c r="UMJ54" s="6"/>
      <c r="UML54" s="6"/>
      <c r="UMN54" s="6"/>
      <c r="UMP54" s="6"/>
      <c r="UMR54" s="6"/>
      <c r="UMT54" s="6"/>
      <c r="UMV54" s="6"/>
      <c r="UMX54" s="6"/>
      <c r="UMZ54" s="6"/>
      <c r="UNB54" s="6"/>
      <c r="UND54" s="6"/>
      <c r="UNF54" s="6"/>
      <c r="UNH54" s="6"/>
      <c r="UNJ54" s="6"/>
      <c r="UNL54" s="6"/>
      <c r="UNN54" s="6"/>
      <c r="UNP54" s="6"/>
      <c r="UNR54" s="6"/>
      <c r="UNT54" s="6"/>
      <c r="UNV54" s="6"/>
      <c r="UNX54" s="6"/>
      <c r="UNZ54" s="6"/>
      <c r="UOB54" s="6"/>
      <c r="UOD54" s="6"/>
      <c r="UOF54" s="6"/>
      <c r="UOH54" s="6"/>
      <c r="UOJ54" s="6"/>
      <c r="UOL54" s="6"/>
      <c r="UON54" s="6"/>
      <c r="UOP54" s="6"/>
      <c r="UOR54" s="6"/>
      <c r="UOT54" s="6"/>
      <c r="UOV54" s="6"/>
      <c r="UOX54" s="6"/>
      <c r="UOZ54" s="6"/>
      <c r="UPB54" s="6"/>
      <c r="UPD54" s="6"/>
      <c r="UPF54" s="6"/>
      <c r="UPH54" s="6"/>
      <c r="UPJ54" s="6"/>
      <c r="UPL54" s="6"/>
      <c r="UPN54" s="6"/>
      <c r="UPP54" s="6"/>
      <c r="UPR54" s="6"/>
      <c r="UPT54" s="6"/>
      <c r="UPV54" s="6"/>
      <c r="UPX54" s="6"/>
      <c r="UPZ54" s="6"/>
      <c r="UQB54" s="6"/>
      <c r="UQD54" s="6"/>
      <c r="UQF54" s="6"/>
      <c r="UQH54" s="6"/>
      <c r="UQJ54" s="6"/>
      <c r="UQL54" s="6"/>
      <c r="UQN54" s="6"/>
      <c r="UQP54" s="6"/>
      <c r="UQR54" s="6"/>
      <c r="UQT54" s="6"/>
      <c r="UQV54" s="6"/>
      <c r="UQX54" s="6"/>
      <c r="UQZ54" s="6"/>
      <c r="URB54" s="6"/>
      <c r="URD54" s="6"/>
      <c r="URF54" s="6"/>
      <c r="URH54" s="6"/>
      <c r="URJ54" s="6"/>
      <c r="URL54" s="6"/>
      <c r="URN54" s="6"/>
      <c r="URP54" s="6"/>
      <c r="URR54" s="6"/>
      <c r="URT54" s="6"/>
      <c r="URV54" s="6"/>
      <c r="URX54" s="6"/>
      <c r="URZ54" s="6"/>
      <c r="USB54" s="6"/>
      <c r="USD54" s="6"/>
      <c r="USF54" s="6"/>
      <c r="USH54" s="6"/>
      <c r="USJ54" s="6"/>
      <c r="USL54" s="6"/>
      <c r="USN54" s="6"/>
      <c r="USP54" s="6"/>
      <c r="USR54" s="6"/>
      <c r="UST54" s="6"/>
      <c r="USV54" s="6"/>
      <c r="USX54" s="6"/>
      <c r="USZ54" s="6"/>
      <c r="UTB54" s="6"/>
      <c r="UTD54" s="6"/>
      <c r="UTF54" s="6"/>
      <c r="UTH54" s="6"/>
      <c r="UTJ54" s="6"/>
      <c r="UTL54" s="6"/>
      <c r="UTN54" s="6"/>
      <c r="UTP54" s="6"/>
      <c r="UTR54" s="6"/>
      <c r="UTT54" s="6"/>
      <c r="UTV54" s="6"/>
      <c r="UTX54" s="6"/>
      <c r="UTZ54" s="6"/>
      <c r="UUB54" s="6"/>
      <c r="UUD54" s="6"/>
      <c r="UUF54" s="6"/>
      <c r="UUH54" s="6"/>
      <c r="UUJ54" s="6"/>
      <c r="UUL54" s="6"/>
      <c r="UUN54" s="6"/>
      <c r="UUP54" s="6"/>
      <c r="UUR54" s="6"/>
      <c r="UUT54" s="6"/>
      <c r="UUV54" s="6"/>
      <c r="UUX54" s="6"/>
      <c r="UUZ54" s="6"/>
      <c r="UVB54" s="6"/>
      <c r="UVD54" s="6"/>
      <c r="UVF54" s="6"/>
      <c r="UVH54" s="6"/>
      <c r="UVJ54" s="6"/>
      <c r="UVL54" s="6"/>
      <c r="UVN54" s="6"/>
      <c r="UVP54" s="6"/>
      <c r="UVR54" s="6"/>
      <c r="UVT54" s="6"/>
      <c r="UVV54" s="6"/>
      <c r="UVX54" s="6"/>
      <c r="UVZ54" s="6"/>
      <c r="UWB54" s="6"/>
      <c r="UWD54" s="6"/>
      <c r="UWF54" s="6"/>
      <c r="UWH54" s="6"/>
      <c r="UWJ54" s="6"/>
      <c r="UWL54" s="6"/>
      <c r="UWN54" s="6"/>
      <c r="UWP54" s="6"/>
      <c r="UWR54" s="6"/>
      <c r="UWT54" s="6"/>
      <c r="UWV54" s="6"/>
      <c r="UWX54" s="6"/>
      <c r="UWZ54" s="6"/>
      <c r="UXB54" s="6"/>
      <c r="UXD54" s="6"/>
      <c r="UXF54" s="6"/>
      <c r="UXH54" s="6"/>
      <c r="UXJ54" s="6"/>
      <c r="UXL54" s="6"/>
      <c r="UXN54" s="6"/>
      <c r="UXP54" s="6"/>
      <c r="UXR54" s="6"/>
      <c r="UXT54" s="6"/>
      <c r="UXV54" s="6"/>
      <c r="UXX54" s="6"/>
      <c r="UXZ54" s="6"/>
      <c r="UYB54" s="6"/>
      <c r="UYD54" s="6"/>
      <c r="UYF54" s="6"/>
      <c r="UYH54" s="6"/>
      <c r="UYJ54" s="6"/>
      <c r="UYL54" s="6"/>
      <c r="UYN54" s="6"/>
      <c r="UYP54" s="6"/>
      <c r="UYR54" s="6"/>
      <c r="UYT54" s="6"/>
      <c r="UYV54" s="6"/>
      <c r="UYX54" s="6"/>
      <c r="UYZ54" s="6"/>
      <c r="UZB54" s="6"/>
      <c r="UZD54" s="6"/>
      <c r="UZF54" s="6"/>
      <c r="UZH54" s="6"/>
      <c r="UZJ54" s="6"/>
      <c r="UZL54" s="6"/>
      <c r="UZN54" s="6"/>
      <c r="UZP54" s="6"/>
      <c r="UZR54" s="6"/>
      <c r="UZT54" s="6"/>
      <c r="UZV54" s="6"/>
      <c r="UZX54" s="6"/>
      <c r="UZZ54" s="6"/>
      <c r="VAB54" s="6"/>
      <c r="VAD54" s="6"/>
      <c r="VAF54" s="6"/>
      <c r="VAH54" s="6"/>
      <c r="VAJ54" s="6"/>
      <c r="VAL54" s="6"/>
      <c r="VAN54" s="6"/>
      <c r="VAP54" s="6"/>
      <c r="VAR54" s="6"/>
      <c r="VAT54" s="6"/>
      <c r="VAV54" s="6"/>
      <c r="VAX54" s="6"/>
      <c r="VAZ54" s="6"/>
      <c r="VBB54" s="6"/>
      <c r="VBD54" s="6"/>
      <c r="VBF54" s="6"/>
      <c r="VBH54" s="6"/>
      <c r="VBJ54" s="6"/>
      <c r="VBL54" s="6"/>
      <c r="VBN54" s="6"/>
      <c r="VBP54" s="6"/>
      <c r="VBR54" s="6"/>
      <c r="VBT54" s="6"/>
      <c r="VBV54" s="6"/>
      <c r="VBX54" s="6"/>
      <c r="VBZ54" s="6"/>
      <c r="VCB54" s="6"/>
      <c r="VCD54" s="6"/>
      <c r="VCF54" s="6"/>
      <c r="VCH54" s="6"/>
      <c r="VCJ54" s="6"/>
      <c r="VCL54" s="6"/>
      <c r="VCN54" s="6"/>
      <c r="VCP54" s="6"/>
      <c r="VCR54" s="6"/>
      <c r="VCT54" s="6"/>
      <c r="VCV54" s="6"/>
      <c r="VCX54" s="6"/>
      <c r="VCZ54" s="6"/>
      <c r="VDB54" s="6"/>
      <c r="VDD54" s="6"/>
      <c r="VDF54" s="6"/>
      <c r="VDH54" s="6"/>
      <c r="VDJ54" s="6"/>
      <c r="VDL54" s="6"/>
      <c r="VDN54" s="6"/>
      <c r="VDP54" s="6"/>
      <c r="VDR54" s="6"/>
      <c r="VDT54" s="6"/>
      <c r="VDV54" s="6"/>
      <c r="VDX54" s="6"/>
      <c r="VDZ54" s="6"/>
      <c r="VEB54" s="6"/>
      <c r="VED54" s="6"/>
      <c r="VEF54" s="6"/>
      <c r="VEH54" s="6"/>
      <c r="VEJ54" s="6"/>
      <c r="VEL54" s="6"/>
      <c r="VEN54" s="6"/>
      <c r="VEP54" s="6"/>
      <c r="VER54" s="6"/>
      <c r="VET54" s="6"/>
      <c r="VEV54" s="6"/>
      <c r="VEX54" s="6"/>
      <c r="VEZ54" s="6"/>
      <c r="VFB54" s="6"/>
      <c r="VFD54" s="6"/>
      <c r="VFF54" s="6"/>
      <c r="VFH54" s="6"/>
      <c r="VFJ54" s="6"/>
      <c r="VFL54" s="6"/>
      <c r="VFN54" s="6"/>
      <c r="VFP54" s="6"/>
      <c r="VFR54" s="6"/>
      <c r="VFT54" s="6"/>
      <c r="VFV54" s="6"/>
      <c r="VFX54" s="6"/>
      <c r="VFZ54" s="6"/>
      <c r="VGB54" s="6"/>
      <c r="VGD54" s="6"/>
      <c r="VGF54" s="6"/>
      <c r="VGH54" s="6"/>
      <c r="VGJ54" s="6"/>
      <c r="VGL54" s="6"/>
      <c r="VGN54" s="6"/>
      <c r="VGP54" s="6"/>
      <c r="VGR54" s="6"/>
      <c r="VGT54" s="6"/>
      <c r="VGV54" s="6"/>
      <c r="VGX54" s="6"/>
      <c r="VGZ54" s="6"/>
      <c r="VHB54" s="6"/>
      <c r="VHD54" s="6"/>
      <c r="VHF54" s="6"/>
      <c r="VHH54" s="6"/>
      <c r="VHJ54" s="6"/>
      <c r="VHL54" s="6"/>
      <c r="VHN54" s="6"/>
      <c r="VHP54" s="6"/>
      <c r="VHR54" s="6"/>
      <c r="VHT54" s="6"/>
      <c r="VHV54" s="6"/>
      <c r="VHX54" s="6"/>
      <c r="VHZ54" s="6"/>
      <c r="VIB54" s="6"/>
      <c r="VID54" s="6"/>
      <c r="VIF54" s="6"/>
      <c r="VIH54" s="6"/>
      <c r="VIJ54" s="6"/>
      <c r="VIL54" s="6"/>
      <c r="VIN54" s="6"/>
      <c r="VIP54" s="6"/>
      <c r="VIR54" s="6"/>
      <c r="VIT54" s="6"/>
      <c r="VIV54" s="6"/>
      <c r="VIX54" s="6"/>
      <c r="VIZ54" s="6"/>
      <c r="VJB54" s="6"/>
      <c r="VJD54" s="6"/>
      <c r="VJF54" s="6"/>
      <c r="VJH54" s="6"/>
      <c r="VJJ54" s="6"/>
      <c r="VJL54" s="6"/>
      <c r="VJN54" s="6"/>
      <c r="VJP54" s="6"/>
      <c r="VJR54" s="6"/>
      <c r="VJT54" s="6"/>
      <c r="VJV54" s="6"/>
      <c r="VJX54" s="6"/>
      <c r="VJZ54" s="6"/>
      <c r="VKB54" s="6"/>
      <c r="VKD54" s="6"/>
      <c r="VKF54" s="6"/>
      <c r="VKH54" s="6"/>
      <c r="VKJ54" s="6"/>
      <c r="VKL54" s="6"/>
      <c r="VKN54" s="6"/>
      <c r="VKP54" s="6"/>
      <c r="VKR54" s="6"/>
      <c r="VKT54" s="6"/>
      <c r="VKV54" s="6"/>
      <c r="VKX54" s="6"/>
      <c r="VKZ54" s="6"/>
      <c r="VLB54" s="6"/>
      <c r="VLD54" s="6"/>
      <c r="VLF54" s="6"/>
      <c r="VLH54" s="6"/>
      <c r="VLJ54" s="6"/>
      <c r="VLL54" s="6"/>
      <c r="VLN54" s="6"/>
      <c r="VLP54" s="6"/>
      <c r="VLR54" s="6"/>
      <c r="VLT54" s="6"/>
      <c r="VLV54" s="6"/>
      <c r="VLX54" s="6"/>
      <c r="VLZ54" s="6"/>
      <c r="VMB54" s="6"/>
      <c r="VMD54" s="6"/>
      <c r="VMF54" s="6"/>
      <c r="VMH54" s="6"/>
      <c r="VMJ54" s="6"/>
      <c r="VML54" s="6"/>
      <c r="VMN54" s="6"/>
      <c r="VMP54" s="6"/>
      <c r="VMR54" s="6"/>
      <c r="VMT54" s="6"/>
      <c r="VMV54" s="6"/>
      <c r="VMX54" s="6"/>
      <c r="VMZ54" s="6"/>
      <c r="VNB54" s="6"/>
      <c r="VND54" s="6"/>
      <c r="VNF54" s="6"/>
      <c r="VNH54" s="6"/>
      <c r="VNJ54" s="6"/>
      <c r="VNL54" s="6"/>
      <c r="VNN54" s="6"/>
      <c r="VNP54" s="6"/>
      <c r="VNR54" s="6"/>
      <c r="VNT54" s="6"/>
      <c r="VNV54" s="6"/>
      <c r="VNX54" s="6"/>
      <c r="VNZ54" s="6"/>
      <c r="VOB54" s="6"/>
      <c r="VOD54" s="6"/>
      <c r="VOF54" s="6"/>
      <c r="VOH54" s="6"/>
      <c r="VOJ54" s="6"/>
      <c r="VOL54" s="6"/>
      <c r="VON54" s="6"/>
      <c r="VOP54" s="6"/>
      <c r="VOR54" s="6"/>
      <c r="VOT54" s="6"/>
      <c r="VOV54" s="6"/>
      <c r="VOX54" s="6"/>
      <c r="VOZ54" s="6"/>
      <c r="VPB54" s="6"/>
      <c r="VPD54" s="6"/>
      <c r="VPF54" s="6"/>
      <c r="VPH54" s="6"/>
      <c r="VPJ54" s="6"/>
      <c r="VPL54" s="6"/>
      <c r="VPN54" s="6"/>
      <c r="VPP54" s="6"/>
      <c r="VPR54" s="6"/>
      <c r="VPT54" s="6"/>
      <c r="VPV54" s="6"/>
      <c r="VPX54" s="6"/>
      <c r="VPZ54" s="6"/>
      <c r="VQB54" s="6"/>
      <c r="VQD54" s="6"/>
      <c r="VQF54" s="6"/>
      <c r="VQH54" s="6"/>
      <c r="VQJ54" s="6"/>
      <c r="VQL54" s="6"/>
      <c r="VQN54" s="6"/>
      <c r="VQP54" s="6"/>
      <c r="VQR54" s="6"/>
      <c r="VQT54" s="6"/>
      <c r="VQV54" s="6"/>
      <c r="VQX54" s="6"/>
      <c r="VQZ54" s="6"/>
      <c r="VRB54" s="6"/>
      <c r="VRD54" s="6"/>
      <c r="VRF54" s="6"/>
      <c r="VRH54" s="6"/>
      <c r="VRJ54" s="6"/>
      <c r="VRL54" s="6"/>
      <c r="VRN54" s="6"/>
      <c r="VRP54" s="6"/>
      <c r="VRR54" s="6"/>
      <c r="VRT54" s="6"/>
      <c r="VRV54" s="6"/>
      <c r="VRX54" s="6"/>
      <c r="VRZ54" s="6"/>
      <c r="VSB54" s="6"/>
      <c r="VSD54" s="6"/>
      <c r="VSF54" s="6"/>
      <c r="VSH54" s="6"/>
      <c r="VSJ54" s="6"/>
      <c r="VSL54" s="6"/>
      <c r="VSN54" s="6"/>
      <c r="VSP54" s="6"/>
      <c r="VSR54" s="6"/>
      <c r="VST54" s="6"/>
      <c r="VSV54" s="6"/>
      <c r="VSX54" s="6"/>
      <c r="VSZ54" s="6"/>
      <c r="VTB54" s="6"/>
      <c r="VTD54" s="6"/>
      <c r="VTF54" s="6"/>
      <c r="VTH54" s="6"/>
      <c r="VTJ54" s="6"/>
      <c r="VTL54" s="6"/>
      <c r="VTN54" s="6"/>
      <c r="VTP54" s="6"/>
      <c r="VTR54" s="6"/>
      <c r="VTT54" s="6"/>
      <c r="VTV54" s="6"/>
      <c r="VTX54" s="6"/>
      <c r="VTZ54" s="6"/>
      <c r="VUB54" s="6"/>
      <c r="VUD54" s="6"/>
      <c r="VUF54" s="6"/>
      <c r="VUH54" s="6"/>
      <c r="VUJ54" s="6"/>
      <c r="VUL54" s="6"/>
      <c r="VUN54" s="6"/>
      <c r="VUP54" s="6"/>
      <c r="VUR54" s="6"/>
      <c r="VUT54" s="6"/>
      <c r="VUV54" s="6"/>
      <c r="VUX54" s="6"/>
      <c r="VUZ54" s="6"/>
      <c r="VVB54" s="6"/>
      <c r="VVD54" s="6"/>
      <c r="VVF54" s="6"/>
      <c r="VVH54" s="6"/>
      <c r="VVJ54" s="6"/>
      <c r="VVL54" s="6"/>
      <c r="VVN54" s="6"/>
      <c r="VVP54" s="6"/>
      <c r="VVR54" s="6"/>
      <c r="VVT54" s="6"/>
      <c r="VVV54" s="6"/>
      <c r="VVX54" s="6"/>
      <c r="VVZ54" s="6"/>
      <c r="VWB54" s="6"/>
      <c r="VWD54" s="6"/>
      <c r="VWF54" s="6"/>
      <c r="VWH54" s="6"/>
      <c r="VWJ54" s="6"/>
      <c r="VWL54" s="6"/>
      <c r="VWN54" s="6"/>
      <c r="VWP54" s="6"/>
      <c r="VWR54" s="6"/>
      <c r="VWT54" s="6"/>
      <c r="VWV54" s="6"/>
      <c r="VWX54" s="6"/>
      <c r="VWZ54" s="6"/>
      <c r="VXB54" s="6"/>
      <c r="VXD54" s="6"/>
      <c r="VXF54" s="6"/>
      <c r="VXH54" s="6"/>
      <c r="VXJ54" s="6"/>
      <c r="VXL54" s="6"/>
      <c r="VXN54" s="6"/>
      <c r="VXP54" s="6"/>
      <c r="VXR54" s="6"/>
      <c r="VXT54" s="6"/>
      <c r="VXV54" s="6"/>
      <c r="VXX54" s="6"/>
      <c r="VXZ54" s="6"/>
      <c r="VYB54" s="6"/>
      <c r="VYD54" s="6"/>
      <c r="VYF54" s="6"/>
      <c r="VYH54" s="6"/>
      <c r="VYJ54" s="6"/>
      <c r="VYL54" s="6"/>
      <c r="VYN54" s="6"/>
      <c r="VYP54" s="6"/>
      <c r="VYR54" s="6"/>
      <c r="VYT54" s="6"/>
      <c r="VYV54" s="6"/>
      <c r="VYX54" s="6"/>
      <c r="VYZ54" s="6"/>
      <c r="VZB54" s="6"/>
      <c r="VZD54" s="6"/>
      <c r="VZF54" s="6"/>
      <c r="VZH54" s="6"/>
      <c r="VZJ54" s="6"/>
      <c r="VZL54" s="6"/>
      <c r="VZN54" s="6"/>
      <c r="VZP54" s="6"/>
      <c r="VZR54" s="6"/>
      <c r="VZT54" s="6"/>
      <c r="VZV54" s="6"/>
      <c r="VZX54" s="6"/>
      <c r="VZZ54" s="6"/>
      <c r="WAB54" s="6"/>
      <c r="WAD54" s="6"/>
      <c r="WAF54" s="6"/>
      <c r="WAH54" s="6"/>
      <c r="WAJ54" s="6"/>
      <c r="WAL54" s="6"/>
      <c r="WAN54" s="6"/>
      <c r="WAP54" s="6"/>
      <c r="WAR54" s="6"/>
      <c r="WAT54" s="6"/>
      <c r="WAV54" s="6"/>
      <c r="WAX54" s="6"/>
      <c r="WAZ54" s="6"/>
      <c r="WBB54" s="6"/>
      <c r="WBD54" s="6"/>
      <c r="WBF54" s="6"/>
      <c r="WBH54" s="6"/>
      <c r="WBJ54" s="6"/>
      <c r="WBL54" s="6"/>
      <c r="WBN54" s="6"/>
      <c r="WBP54" s="6"/>
      <c r="WBR54" s="6"/>
      <c r="WBT54" s="6"/>
      <c r="WBV54" s="6"/>
      <c r="WBX54" s="6"/>
      <c r="WBZ54" s="6"/>
      <c r="WCB54" s="6"/>
      <c r="WCD54" s="6"/>
      <c r="WCF54" s="6"/>
      <c r="WCH54" s="6"/>
      <c r="WCJ54" s="6"/>
      <c r="WCL54" s="6"/>
      <c r="WCN54" s="6"/>
      <c r="WCP54" s="6"/>
      <c r="WCR54" s="6"/>
      <c r="WCT54" s="6"/>
      <c r="WCV54" s="6"/>
      <c r="WCX54" s="6"/>
      <c r="WCZ54" s="6"/>
      <c r="WDB54" s="6"/>
      <c r="WDD54" s="6"/>
      <c r="WDF54" s="6"/>
      <c r="WDH54" s="6"/>
      <c r="WDJ54" s="6"/>
      <c r="WDL54" s="6"/>
      <c r="WDN54" s="6"/>
      <c r="WDP54" s="6"/>
      <c r="WDR54" s="6"/>
      <c r="WDT54" s="6"/>
      <c r="WDV54" s="6"/>
      <c r="WDX54" s="6"/>
      <c r="WDZ54" s="6"/>
      <c r="WEB54" s="6"/>
      <c r="WED54" s="6"/>
      <c r="WEF54" s="6"/>
      <c r="WEH54" s="6"/>
      <c r="WEJ54" s="6"/>
      <c r="WEL54" s="6"/>
      <c r="WEN54" s="6"/>
      <c r="WEP54" s="6"/>
      <c r="WER54" s="6"/>
      <c r="WET54" s="6"/>
      <c r="WEV54" s="6"/>
      <c r="WEX54" s="6"/>
      <c r="WEZ54" s="6"/>
      <c r="WFB54" s="6"/>
      <c r="WFD54" s="6"/>
      <c r="WFF54" s="6"/>
      <c r="WFH54" s="6"/>
      <c r="WFJ54" s="6"/>
      <c r="WFL54" s="6"/>
      <c r="WFN54" s="6"/>
      <c r="WFP54" s="6"/>
      <c r="WFR54" s="6"/>
      <c r="WFT54" s="6"/>
      <c r="WFV54" s="6"/>
      <c r="WFX54" s="6"/>
      <c r="WFZ54" s="6"/>
      <c r="WGB54" s="6"/>
      <c r="WGD54" s="6"/>
      <c r="WGF54" s="6"/>
      <c r="WGH54" s="6"/>
      <c r="WGJ54" s="6"/>
      <c r="WGL54" s="6"/>
      <c r="WGN54" s="6"/>
      <c r="WGP54" s="6"/>
      <c r="WGR54" s="6"/>
      <c r="WGT54" s="6"/>
      <c r="WGV54" s="6"/>
      <c r="WGX54" s="6"/>
      <c r="WGZ54" s="6"/>
      <c r="WHB54" s="6"/>
      <c r="WHD54" s="6"/>
      <c r="WHF54" s="6"/>
      <c r="WHH54" s="6"/>
      <c r="WHJ54" s="6"/>
      <c r="WHL54" s="6"/>
      <c r="WHN54" s="6"/>
      <c r="WHP54" s="6"/>
      <c r="WHR54" s="6"/>
      <c r="WHT54" s="6"/>
      <c r="WHV54" s="6"/>
      <c r="WHX54" s="6"/>
      <c r="WHZ54" s="6"/>
      <c r="WIB54" s="6"/>
      <c r="WID54" s="6"/>
      <c r="WIF54" s="6"/>
      <c r="WIH54" s="6"/>
      <c r="WIJ54" s="6"/>
      <c r="WIL54" s="6"/>
      <c r="WIN54" s="6"/>
      <c r="WIP54" s="6"/>
      <c r="WIR54" s="6"/>
      <c r="WIT54" s="6"/>
      <c r="WIV54" s="6"/>
      <c r="WIX54" s="6"/>
      <c r="WIZ54" s="6"/>
      <c r="WJB54" s="6"/>
      <c r="WJD54" s="6"/>
      <c r="WJF54" s="6"/>
      <c r="WJH54" s="6"/>
      <c r="WJJ54" s="6"/>
      <c r="WJL54" s="6"/>
      <c r="WJN54" s="6"/>
      <c r="WJP54" s="6"/>
      <c r="WJR54" s="6"/>
      <c r="WJT54" s="6"/>
      <c r="WJV54" s="6"/>
      <c r="WJX54" s="6"/>
      <c r="WJZ54" s="6"/>
      <c r="WKB54" s="6"/>
      <c r="WKD54" s="6"/>
      <c r="WKF54" s="6"/>
      <c r="WKH54" s="6"/>
      <c r="WKJ54" s="6"/>
      <c r="WKL54" s="6"/>
      <c r="WKN54" s="6"/>
      <c r="WKP54" s="6"/>
      <c r="WKR54" s="6"/>
      <c r="WKT54" s="6"/>
      <c r="WKV54" s="6"/>
      <c r="WKX54" s="6"/>
      <c r="WKZ54" s="6"/>
      <c r="WLB54" s="6"/>
      <c r="WLD54" s="6"/>
      <c r="WLF54" s="6"/>
      <c r="WLH54" s="6"/>
      <c r="WLJ54" s="6"/>
      <c r="WLL54" s="6"/>
      <c r="WLN54" s="6"/>
      <c r="WLP54" s="6"/>
      <c r="WLR54" s="6"/>
      <c r="WLT54" s="6"/>
      <c r="WLV54" s="6"/>
      <c r="WLX54" s="6"/>
      <c r="WLZ54" s="6"/>
      <c r="WMB54" s="6"/>
      <c r="WMD54" s="6"/>
      <c r="WMF54" s="6"/>
      <c r="WMH54" s="6"/>
      <c r="WMJ54" s="6"/>
      <c r="WML54" s="6"/>
      <c r="WMN54" s="6"/>
      <c r="WMP54" s="6"/>
      <c r="WMR54" s="6"/>
      <c r="WMT54" s="6"/>
      <c r="WMV54" s="6"/>
      <c r="WMX54" s="6"/>
      <c r="WMZ54" s="6"/>
      <c r="WNB54" s="6"/>
      <c r="WND54" s="6"/>
      <c r="WNF54" s="6"/>
      <c r="WNH54" s="6"/>
      <c r="WNJ54" s="6"/>
      <c r="WNL54" s="6"/>
      <c r="WNN54" s="6"/>
      <c r="WNP54" s="6"/>
      <c r="WNR54" s="6"/>
      <c r="WNT54" s="6"/>
      <c r="WNV54" s="6"/>
      <c r="WNX54" s="6"/>
      <c r="WNZ54" s="6"/>
      <c r="WOB54" s="6"/>
      <c r="WOD54" s="6"/>
      <c r="WOF54" s="6"/>
      <c r="WOH54" s="6"/>
      <c r="WOJ54" s="6"/>
      <c r="WOL54" s="6"/>
      <c r="WON54" s="6"/>
      <c r="WOP54" s="6"/>
      <c r="WOR54" s="6"/>
      <c r="WOT54" s="6"/>
      <c r="WOV54" s="6"/>
      <c r="WOX54" s="6"/>
      <c r="WOZ54" s="6"/>
      <c r="WPB54" s="6"/>
      <c r="WPD54" s="6"/>
      <c r="WPF54" s="6"/>
      <c r="WPH54" s="6"/>
      <c r="WPJ54" s="6"/>
      <c r="WPL54" s="6"/>
      <c r="WPN54" s="6"/>
      <c r="WPP54" s="6"/>
      <c r="WPR54" s="6"/>
      <c r="WPT54" s="6"/>
      <c r="WPV54" s="6"/>
      <c r="WPX54" s="6"/>
      <c r="WPZ54" s="6"/>
      <c r="WQB54" s="6"/>
      <c r="WQD54" s="6"/>
      <c r="WQF54" s="6"/>
      <c r="WQH54" s="6"/>
      <c r="WQJ54" s="6"/>
      <c r="WQL54" s="6"/>
      <c r="WQN54" s="6"/>
      <c r="WQP54" s="6"/>
      <c r="WQR54" s="6"/>
      <c r="WQT54" s="6"/>
      <c r="WQV54" s="6"/>
      <c r="WQX54" s="6"/>
      <c r="WQZ54" s="6"/>
      <c r="WRB54" s="6"/>
      <c r="WRD54" s="6"/>
      <c r="WRF54" s="6"/>
      <c r="WRH54" s="6"/>
      <c r="WRJ54" s="6"/>
      <c r="WRL54" s="6"/>
      <c r="WRN54" s="6"/>
      <c r="WRP54" s="6"/>
      <c r="WRR54" s="6"/>
      <c r="WRT54" s="6"/>
      <c r="WRV54" s="6"/>
      <c r="WRX54" s="6"/>
      <c r="WRZ54" s="6"/>
      <c r="WSB54" s="6"/>
      <c r="WSD54" s="6"/>
      <c r="WSF54" s="6"/>
      <c r="WSH54" s="6"/>
      <c r="WSJ54" s="6"/>
      <c r="WSL54" s="6"/>
      <c r="WSN54" s="6"/>
      <c r="WSP54" s="6"/>
      <c r="WSR54" s="6"/>
      <c r="WST54" s="6"/>
      <c r="WSV54" s="6"/>
      <c r="WSX54" s="6"/>
      <c r="WSZ54" s="6"/>
      <c r="WTB54" s="6"/>
      <c r="WTD54" s="6"/>
      <c r="WTF54" s="6"/>
      <c r="WTH54" s="6"/>
      <c r="WTJ54" s="6"/>
      <c r="WTL54" s="6"/>
      <c r="WTN54" s="6"/>
      <c r="WTP54" s="6"/>
      <c r="WTR54" s="6"/>
      <c r="WTT54" s="6"/>
      <c r="WTV54" s="6"/>
      <c r="WTX54" s="6"/>
      <c r="WTZ54" s="6"/>
      <c r="WUB54" s="6"/>
      <c r="WUD54" s="6"/>
      <c r="WUF54" s="6"/>
      <c r="WUH54" s="6"/>
      <c r="WUJ54" s="6"/>
      <c r="WUL54" s="6"/>
      <c r="WUN54" s="6"/>
      <c r="WUP54" s="6"/>
      <c r="WUR54" s="6"/>
      <c r="WUT54" s="6"/>
      <c r="WUV54" s="6"/>
      <c r="WUX54" s="6"/>
      <c r="WUZ54" s="6"/>
      <c r="WVB54" s="6"/>
      <c r="WVD54" s="6"/>
      <c r="WVF54" s="6"/>
      <c r="WVH54" s="6"/>
      <c r="WVJ54" s="6"/>
      <c r="WVL54" s="6"/>
      <c r="WVN54" s="6"/>
      <c r="WVP54" s="6"/>
      <c r="WVR54" s="6"/>
      <c r="WVT54" s="6"/>
      <c r="WVV54" s="6"/>
      <c r="WVX54" s="6"/>
      <c r="WVZ54" s="6"/>
      <c r="WWB54" s="6"/>
      <c r="WWD54" s="6"/>
      <c r="WWF54" s="6"/>
      <c r="WWH54" s="6"/>
      <c r="WWJ54" s="6"/>
      <c r="WWL54" s="6"/>
      <c r="WWN54" s="6"/>
      <c r="WWP54" s="6"/>
      <c r="WWR54" s="6"/>
      <c r="WWT54" s="6"/>
      <c r="WWV54" s="6"/>
      <c r="WWX54" s="6"/>
      <c r="WWZ54" s="6"/>
      <c r="WXB54" s="6"/>
      <c r="WXD54" s="6"/>
      <c r="WXF54" s="6"/>
      <c r="WXH54" s="6"/>
      <c r="WXJ54" s="6"/>
      <c r="WXL54" s="6"/>
      <c r="WXN54" s="6"/>
      <c r="WXP54" s="6"/>
      <c r="WXR54" s="6"/>
      <c r="WXT54" s="6"/>
      <c r="WXV54" s="6"/>
      <c r="WXX54" s="6"/>
      <c r="WXZ54" s="6"/>
      <c r="WYB54" s="6"/>
      <c r="WYD54" s="6"/>
      <c r="WYF54" s="6"/>
      <c r="WYH54" s="6"/>
      <c r="WYJ54" s="6"/>
      <c r="WYL54" s="6"/>
      <c r="WYN54" s="6"/>
      <c r="WYP54" s="6"/>
      <c r="WYR54" s="6"/>
      <c r="WYT54" s="6"/>
      <c r="WYV54" s="6"/>
      <c r="WYX54" s="6"/>
      <c r="WYZ54" s="6"/>
      <c r="WZB54" s="6"/>
      <c r="WZD54" s="6"/>
      <c r="WZF54" s="6"/>
      <c r="WZH54" s="6"/>
      <c r="WZJ54" s="6"/>
      <c r="WZL54" s="6"/>
      <c r="WZN54" s="6"/>
      <c r="WZP54" s="6"/>
      <c r="WZR54" s="6"/>
      <c r="WZT54" s="6"/>
      <c r="WZV54" s="6"/>
      <c r="WZX54" s="6"/>
      <c r="WZZ54" s="6"/>
      <c r="XAB54" s="6"/>
      <c r="XAD54" s="6"/>
      <c r="XAF54" s="6"/>
      <c r="XAH54" s="6"/>
      <c r="XAJ54" s="6"/>
      <c r="XAL54" s="6"/>
      <c r="XAN54" s="6"/>
      <c r="XAP54" s="6"/>
      <c r="XAR54" s="6"/>
      <c r="XAT54" s="6"/>
      <c r="XAV54" s="6"/>
      <c r="XAX54" s="6"/>
      <c r="XAZ54" s="6"/>
      <c r="XBB54" s="6"/>
      <c r="XBD54" s="6"/>
      <c r="XBF54" s="6"/>
      <c r="XBH54" s="6"/>
      <c r="XBJ54" s="6"/>
      <c r="XBL54" s="6"/>
      <c r="XBN54" s="6"/>
      <c r="XBP54" s="6"/>
      <c r="XBR54" s="6"/>
      <c r="XBT54" s="6"/>
      <c r="XBV54" s="6"/>
      <c r="XBX54" s="6"/>
      <c r="XBZ54" s="6"/>
      <c r="XCB54" s="6"/>
      <c r="XCD54" s="6"/>
      <c r="XCF54" s="6"/>
      <c r="XCH54" s="6"/>
      <c r="XCJ54" s="6"/>
      <c r="XCL54" s="6"/>
      <c r="XCN54" s="6"/>
      <c r="XCP54" s="6"/>
      <c r="XCR54" s="6"/>
      <c r="XCT54" s="6"/>
      <c r="XCV54" s="6"/>
      <c r="XCX54" s="6"/>
      <c r="XCZ54" s="6"/>
      <c r="XDB54" s="6"/>
      <c r="XDD54" s="6"/>
      <c r="XDF54" s="6"/>
      <c r="XDH54" s="6"/>
      <c r="XDJ54" s="6"/>
      <c r="XDL54" s="6"/>
      <c r="XDN54" s="6"/>
      <c r="XDP54" s="6"/>
      <c r="XDR54" s="6"/>
      <c r="XDT54" s="6"/>
      <c r="XDV54" s="6"/>
      <c r="XDX54" s="6"/>
      <c r="XDZ54" s="6"/>
      <c r="XEB54" s="6"/>
      <c r="XED54" s="6"/>
      <c r="XEF54" s="6"/>
      <c r="XEH54" s="6"/>
      <c r="XEJ54" s="6"/>
      <c r="XEL54" s="6"/>
      <c r="XEN54" s="6"/>
      <c r="XEP54" s="6"/>
      <c r="XER54" s="6"/>
      <c r="XET54" s="6"/>
      <c r="XEV54" s="6"/>
      <c r="XEX54" s="6"/>
      <c r="XEZ54" s="6"/>
      <c r="XFB54" s="6"/>
      <c r="XFD54" s="6"/>
    </row>
    <row r="55" spans="2:1024 1026:2048 2050:3072 3074:4096 4098:5120 5122:6144 6146:7168 7170:8192 8194:9216 9218:10240 10242:11264 11266:12288 12290:13312 13314:14336 14338:15360 15362:16384" ht="15" customHeight="1">
      <c r="B55" s="16"/>
      <c r="C55" s="208" t="s">
        <v>88</v>
      </c>
      <c r="D55" s="209"/>
      <c r="E55" s="209"/>
      <c r="F55" s="209"/>
      <c r="G55" s="209"/>
      <c r="H55" s="210"/>
      <c r="I55" s="132">
        <v>4500</v>
      </c>
      <c r="J55" s="6"/>
      <c r="L55" s="6"/>
      <c r="N55" s="22"/>
      <c r="P55" s="6"/>
      <c r="R55" s="6"/>
      <c r="T55" s="6"/>
      <c r="V55" s="6"/>
      <c r="X55" s="6"/>
      <c r="Z55" s="6"/>
      <c r="AB55" s="6"/>
      <c r="AD55" s="6"/>
      <c r="AF55" s="6"/>
      <c r="AH55" s="6"/>
      <c r="AJ55" s="6"/>
      <c r="AL55" s="6"/>
      <c r="AN55" s="6"/>
      <c r="AP55" s="6"/>
      <c r="AR55" s="6"/>
      <c r="AT55" s="6"/>
      <c r="AV55" s="6"/>
      <c r="AX55" s="6"/>
      <c r="AZ55" s="6"/>
      <c r="BB55" s="6"/>
      <c r="BD55" s="6"/>
      <c r="BF55" s="6"/>
      <c r="BH55" s="6"/>
      <c r="BJ55" s="6"/>
      <c r="BL55" s="6"/>
      <c r="BN55" s="6"/>
      <c r="BP55" s="6"/>
      <c r="BR55" s="6"/>
      <c r="BT55" s="6"/>
      <c r="BV55" s="6"/>
      <c r="BX55" s="6"/>
      <c r="BZ55" s="6"/>
      <c r="CB55" s="6"/>
      <c r="CD55" s="6"/>
      <c r="CF55" s="6"/>
      <c r="CH55" s="6"/>
      <c r="CJ55" s="6"/>
      <c r="CL55" s="6"/>
      <c r="CN55" s="6"/>
      <c r="CP55" s="6"/>
      <c r="CR55" s="6"/>
      <c r="CT55" s="6"/>
      <c r="CV55" s="6"/>
      <c r="CX55" s="6"/>
      <c r="CZ55" s="6"/>
      <c r="DB55" s="6"/>
      <c r="DD55" s="6"/>
      <c r="DF55" s="6"/>
      <c r="DH55" s="6"/>
      <c r="DJ55" s="6"/>
      <c r="DL55" s="6"/>
      <c r="DN55" s="6"/>
      <c r="DP55" s="6"/>
      <c r="DR55" s="6"/>
      <c r="DT55" s="6"/>
      <c r="DV55" s="6"/>
      <c r="DX55" s="6"/>
      <c r="DZ55" s="6"/>
      <c r="EB55" s="6"/>
      <c r="ED55" s="6"/>
      <c r="EF55" s="6"/>
      <c r="EH55" s="6"/>
      <c r="EJ55" s="6"/>
      <c r="EL55" s="6"/>
      <c r="EN55" s="6"/>
      <c r="EP55" s="6"/>
      <c r="ER55" s="6"/>
      <c r="ET55" s="6"/>
      <c r="EV55" s="6"/>
      <c r="EX55" s="6"/>
      <c r="EZ55" s="6"/>
      <c r="FB55" s="6"/>
      <c r="FD55" s="6"/>
      <c r="FF55" s="6"/>
      <c r="FH55" s="6"/>
      <c r="FJ55" s="6"/>
      <c r="FL55" s="6"/>
      <c r="FN55" s="6"/>
      <c r="FP55" s="6"/>
      <c r="FR55" s="6"/>
      <c r="FT55" s="6"/>
      <c r="FV55" s="6"/>
      <c r="FX55" s="6"/>
      <c r="FZ55" s="6"/>
      <c r="GB55" s="6"/>
      <c r="GD55" s="6"/>
      <c r="GF55" s="6"/>
      <c r="GH55" s="6"/>
      <c r="GJ55" s="6"/>
      <c r="GL55" s="6"/>
      <c r="GN55" s="6"/>
      <c r="GP55" s="6"/>
      <c r="GR55" s="6"/>
      <c r="GT55" s="6"/>
      <c r="GV55" s="6"/>
      <c r="GX55" s="6"/>
      <c r="GZ55" s="6"/>
      <c r="HB55" s="6"/>
      <c r="HD55" s="6"/>
      <c r="HF55" s="6"/>
      <c r="HH55" s="6"/>
      <c r="HJ55" s="6"/>
      <c r="HL55" s="6"/>
      <c r="HN55" s="6"/>
      <c r="HP55" s="6"/>
      <c r="HR55" s="6"/>
      <c r="HT55" s="6"/>
      <c r="HV55" s="6"/>
      <c r="HX55" s="6"/>
      <c r="HZ55" s="6"/>
      <c r="IB55" s="6"/>
      <c r="ID55" s="6"/>
      <c r="IF55" s="6"/>
      <c r="IH55" s="6"/>
      <c r="IJ55" s="6"/>
      <c r="IL55" s="6"/>
      <c r="IN55" s="6"/>
      <c r="IP55" s="6"/>
      <c r="IR55" s="6"/>
      <c r="IT55" s="6"/>
      <c r="IV55" s="6"/>
      <c r="IX55" s="6"/>
      <c r="IZ55" s="6"/>
      <c r="JB55" s="6"/>
      <c r="JD55" s="6"/>
      <c r="JF55" s="6"/>
      <c r="JH55" s="6"/>
      <c r="JJ55" s="6"/>
      <c r="JL55" s="6"/>
      <c r="JN55" s="6"/>
      <c r="JP55" s="6"/>
      <c r="JR55" s="6"/>
      <c r="JT55" s="6"/>
      <c r="JV55" s="6"/>
      <c r="JX55" s="6"/>
      <c r="JZ55" s="6"/>
      <c r="KB55" s="6"/>
      <c r="KD55" s="6"/>
      <c r="KF55" s="6"/>
      <c r="KH55" s="6"/>
      <c r="KJ55" s="6"/>
      <c r="KL55" s="6"/>
      <c r="KN55" s="6"/>
      <c r="KP55" s="6"/>
      <c r="KR55" s="6"/>
      <c r="KT55" s="6"/>
      <c r="KV55" s="6"/>
      <c r="KX55" s="6"/>
      <c r="KZ55" s="6"/>
      <c r="LB55" s="6"/>
      <c r="LD55" s="6"/>
      <c r="LF55" s="6"/>
      <c r="LH55" s="6"/>
      <c r="LJ55" s="6"/>
      <c r="LL55" s="6"/>
      <c r="LN55" s="6"/>
      <c r="LP55" s="6"/>
      <c r="LR55" s="6"/>
      <c r="LT55" s="6"/>
      <c r="LV55" s="6"/>
      <c r="LX55" s="6"/>
      <c r="LZ55" s="6"/>
      <c r="MB55" s="6"/>
      <c r="MD55" s="6"/>
      <c r="MF55" s="6"/>
      <c r="MH55" s="6"/>
      <c r="MJ55" s="6"/>
      <c r="ML55" s="6"/>
      <c r="MN55" s="6"/>
      <c r="MP55" s="6"/>
      <c r="MR55" s="6"/>
      <c r="MT55" s="6"/>
      <c r="MV55" s="6"/>
      <c r="MX55" s="6"/>
      <c r="MZ55" s="6"/>
      <c r="NB55" s="6"/>
      <c r="ND55" s="6"/>
      <c r="NF55" s="6"/>
      <c r="NH55" s="6"/>
      <c r="NJ55" s="6"/>
      <c r="NL55" s="6"/>
      <c r="NN55" s="6"/>
      <c r="NP55" s="6"/>
      <c r="NR55" s="6"/>
      <c r="NT55" s="6"/>
      <c r="NV55" s="6"/>
      <c r="NX55" s="6"/>
      <c r="NZ55" s="6"/>
      <c r="OB55" s="6"/>
      <c r="OD55" s="6"/>
      <c r="OF55" s="6"/>
      <c r="OH55" s="6"/>
      <c r="OJ55" s="6"/>
      <c r="OL55" s="6"/>
      <c r="ON55" s="6"/>
      <c r="OP55" s="6"/>
      <c r="OR55" s="6"/>
      <c r="OT55" s="6"/>
      <c r="OV55" s="6"/>
      <c r="OX55" s="6"/>
      <c r="OZ55" s="6"/>
      <c r="PB55" s="6"/>
      <c r="PD55" s="6"/>
      <c r="PF55" s="6"/>
      <c r="PH55" s="6"/>
      <c r="PJ55" s="6"/>
      <c r="PL55" s="6"/>
      <c r="PN55" s="6"/>
      <c r="PP55" s="6"/>
      <c r="PR55" s="6"/>
      <c r="PT55" s="6"/>
      <c r="PV55" s="6"/>
      <c r="PX55" s="6"/>
      <c r="PZ55" s="6"/>
      <c r="QB55" s="6"/>
      <c r="QD55" s="6"/>
      <c r="QF55" s="6"/>
      <c r="QH55" s="6"/>
      <c r="QJ55" s="6"/>
      <c r="QL55" s="6"/>
      <c r="QN55" s="6"/>
      <c r="QP55" s="6"/>
      <c r="QR55" s="6"/>
      <c r="QT55" s="6"/>
      <c r="QV55" s="6"/>
      <c r="QX55" s="6"/>
      <c r="QZ55" s="6"/>
      <c r="RB55" s="6"/>
      <c r="RD55" s="6"/>
      <c r="RF55" s="6"/>
      <c r="RH55" s="6"/>
      <c r="RJ55" s="6"/>
      <c r="RL55" s="6"/>
      <c r="RN55" s="6"/>
      <c r="RP55" s="6"/>
      <c r="RR55" s="6"/>
      <c r="RT55" s="6"/>
      <c r="RV55" s="6"/>
      <c r="RX55" s="6"/>
      <c r="RZ55" s="6"/>
      <c r="SB55" s="6"/>
      <c r="SD55" s="6"/>
      <c r="SF55" s="6"/>
      <c r="SH55" s="6"/>
      <c r="SJ55" s="6"/>
      <c r="SL55" s="6"/>
      <c r="SN55" s="6"/>
      <c r="SP55" s="6"/>
      <c r="SR55" s="6"/>
      <c r="ST55" s="6"/>
      <c r="SV55" s="6"/>
      <c r="SX55" s="6"/>
      <c r="SZ55" s="6"/>
      <c r="TB55" s="6"/>
      <c r="TD55" s="6"/>
      <c r="TF55" s="6"/>
      <c r="TH55" s="6"/>
      <c r="TJ55" s="6"/>
      <c r="TL55" s="6"/>
      <c r="TN55" s="6"/>
      <c r="TP55" s="6"/>
      <c r="TR55" s="6"/>
      <c r="TT55" s="6"/>
      <c r="TV55" s="6"/>
      <c r="TX55" s="6"/>
      <c r="TZ55" s="6"/>
      <c r="UB55" s="6"/>
      <c r="UD55" s="6"/>
      <c r="UF55" s="6"/>
      <c r="UH55" s="6"/>
      <c r="UJ55" s="6"/>
      <c r="UL55" s="6"/>
      <c r="UN55" s="6"/>
      <c r="UP55" s="6"/>
      <c r="UR55" s="6"/>
      <c r="UT55" s="6"/>
      <c r="UV55" s="6"/>
      <c r="UX55" s="6"/>
      <c r="UZ55" s="6"/>
      <c r="VB55" s="6"/>
      <c r="VD55" s="6"/>
      <c r="VF55" s="6"/>
      <c r="VH55" s="6"/>
      <c r="VJ55" s="6"/>
      <c r="VL55" s="6"/>
      <c r="VN55" s="6"/>
      <c r="VP55" s="6"/>
      <c r="VR55" s="6"/>
      <c r="VT55" s="6"/>
      <c r="VV55" s="6"/>
      <c r="VX55" s="6"/>
      <c r="VZ55" s="6"/>
      <c r="WB55" s="6"/>
      <c r="WD55" s="6"/>
      <c r="WF55" s="6"/>
      <c r="WH55" s="6"/>
      <c r="WJ55" s="6"/>
      <c r="WL55" s="6"/>
      <c r="WN55" s="6"/>
      <c r="WP55" s="6"/>
      <c r="WR55" s="6"/>
      <c r="WT55" s="6"/>
      <c r="WV55" s="6"/>
      <c r="WX55" s="6"/>
      <c r="WZ55" s="6"/>
      <c r="XB55" s="6"/>
      <c r="XD55" s="6"/>
      <c r="XF55" s="6"/>
      <c r="XH55" s="6"/>
      <c r="XJ55" s="6"/>
      <c r="XL55" s="6"/>
      <c r="XN55" s="6"/>
      <c r="XP55" s="6"/>
      <c r="XR55" s="6"/>
      <c r="XT55" s="6"/>
      <c r="XV55" s="6"/>
      <c r="XX55" s="6"/>
      <c r="XZ55" s="6"/>
      <c r="YB55" s="6"/>
      <c r="YD55" s="6"/>
      <c r="YF55" s="6"/>
      <c r="YH55" s="6"/>
      <c r="YJ55" s="6"/>
      <c r="YL55" s="6"/>
      <c r="YN55" s="6"/>
      <c r="YP55" s="6"/>
      <c r="YR55" s="6"/>
      <c r="YT55" s="6"/>
      <c r="YV55" s="6"/>
      <c r="YX55" s="6"/>
      <c r="YZ55" s="6"/>
      <c r="ZB55" s="6"/>
      <c r="ZD55" s="6"/>
      <c r="ZF55" s="6"/>
      <c r="ZH55" s="6"/>
      <c r="ZJ55" s="6"/>
      <c r="ZL55" s="6"/>
      <c r="ZN55" s="6"/>
      <c r="ZP55" s="6"/>
      <c r="ZR55" s="6"/>
      <c r="ZT55" s="6"/>
      <c r="ZV55" s="6"/>
      <c r="ZX55" s="6"/>
      <c r="ZZ55" s="6"/>
      <c r="AAB55" s="6"/>
      <c r="AAD55" s="6"/>
      <c r="AAF55" s="6"/>
      <c r="AAH55" s="6"/>
      <c r="AAJ55" s="6"/>
      <c r="AAL55" s="6"/>
      <c r="AAN55" s="6"/>
      <c r="AAP55" s="6"/>
      <c r="AAR55" s="6"/>
      <c r="AAT55" s="6"/>
      <c r="AAV55" s="6"/>
      <c r="AAX55" s="6"/>
      <c r="AAZ55" s="6"/>
      <c r="ABB55" s="6"/>
      <c r="ABD55" s="6"/>
      <c r="ABF55" s="6"/>
      <c r="ABH55" s="6"/>
      <c r="ABJ55" s="6"/>
      <c r="ABL55" s="6"/>
      <c r="ABN55" s="6"/>
      <c r="ABP55" s="6"/>
      <c r="ABR55" s="6"/>
      <c r="ABT55" s="6"/>
      <c r="ABV55" s="6"/>
      <c r="ABX55" s="6"/>
      <c r="ABZ55" s="6"/>
      <c r="ACB55" s="6"/>
      <c r="ACD55" s="6"/>
      <c r="ACF55" s="6"/>
      <c r="ACH55" s="6"/>
      <c r="ACJ55" s="6"/>
      <c r="ACL55" s="6"/>
      <c r="ACN55" s="6"/>
      <c r="ACP55" s="6"/>
      <c r="ACR55" s="6"/>
      <c r="ACT55" s="6"/>
      <c r="ACV55" s="6"/>
      <c r="ACX55" s="6"/>
      <c r="ACZ55" s="6"/>
      <c r="ADB55" s="6"/>
      <c r="ADD55" s="6"/>
      <c r="ADF55" s="6"/>
      <c r="ADH55" s="6"/>
      <c r="ADJ55" s="6"/>
      <c r="ADL55" s="6"/>
      <c r="ADN55" s="6"/>
      <c r="ADP55" s="6"/>
      <c r="ADR55" s="6"/>
      <c r="ADT55" s="6"/>
      <c r="ADV55" s="6"/>
      <c r="ADX55" s="6"/>
      <c r="ADZ55" s="6"/>
      <c r="AEB55" s="6"/>
      <c r="AED55" s="6"/>
      <c r="AEF55" s="6"/>
      <c r="AEH55" s="6"/>
      <c r="AEJ55" s="6"/>
      <c r="AEL55" s="6"/>
      <c r="AEN55" s="6"/>
      <c r="AEP55" s="6"/>
      <c r="AER55" s="6"/>
      <c r="AET55" s="6"/>
      <c r="AEV55" s="6"/>
      <c r="AEX55" s="6"/>
      <c r="AEZ55" s="6"/>
      <c r="AFB55" s="6"/>
      <c r="AFD55" s="6"/>
      <c r="AFF55" s="6"/>
      <c r="AFH55" s="6"/>
      <c r="AFJ55" s="6"/>
      <c r="AFL55" s="6"/>
      <c r="AFN55" s="6"/>
      <c r="AFP55" s="6"/>
      <c r="AFR55" s="6"/>
      <c r="AFT55" s="6"/>
      <c r="AFV55" s="6"/>
      <c r="AFX55" s="6"/>
      <c r="AFZ55" s="6"/>
      <c r="AGB55" s="6"/>
      <c r="AGD55" s="6"/>
      <c r="AGF55" s="6"/>
      <c r="AGH55" s="6"/>
      <c r="AGJ55" s="6"/>
      <c r="AGL55" s="6"/>
      <c r="AGN55" s="6"/>
      <c r="AGP55" s="6"/>
      <c r="AGR55" s="6"/>
      <c r="AGT55" s="6"/>
      <c r="AGV55" s="6"/>
      <c r="AGX55" s="6"/>
      <c r="AGZ55" s="6"/>
      <c r="AHB55" s="6"/>
      <c r="AHD55" s="6"/>
      <c r="AHF55" s="6"/>
      <c r="AHH55" s="6"/>
      <c r="AHJ55" s="6"/>
      <c r="AHL55" s="6"/>
      <c r="AHN55" s="6"/>
      <c r="AHP55" s="6"/>
      <c r="AHR55" s="6"/>
      <c r="AHT55" s="6"/>
      <c r="AHV55" s="6"/>
      <c r="AHX55" s="6"/>
      <c r="AHZ55" s="6"/>
      <c r="AIB55" s="6"/>
      <c r="AID55" s="6"/>
      <c r="AIF55" s="6"/>
      <c r="AIH55" s="6"/>
      <c r="AIJ55" s="6"/>
      <c r="AIL55" s="6"/>
      <c r="AIN55" s="6"/>
      <c r="AIP55" s="6"/>
      <c r="AIR55" s="6"/>
      <c r="AIT55" s="6"/>
      <c r="AIV55" s="6"/>
      <c r="AIX55" s="6"/>
      <c r="AIZ55" s="6"/>
      <c r="AJB55" s="6"/>
      <c r="AJD55" s="6"/>
      <c r="AJF55" s="6"/>
      <c r="AJH55" s="6"/>
      <c r="AJJ55" s="6"/>
      <c r="AJL55" s="6"/>
      <c r="AJN55" s="6"/>
      <c r="AJP55" s="6"/>
      <c r="AJR55" s="6"/>
      <c r="AJT55" s="6"/>
      <c r="AJV55" s="6"/>
      <c r="AJX55" s="6"/>
      <c r="AJZ55" s="6"/>
      <c r="AKB55" s="6"/>
      <c r="AKD55" s="6"/>
      <c r="AKF55" s="6"/>
      <c r="AKH55" s="6"/>
      <c r="AKJ55" s="6"/>
      <c r="AKL55" s="6"/>
      <c r="AKN55" s="6"/>
      <c r="AKP55" s="6"/>
      <c r="AKR55" s="6"/>
      <c r="AKT55" s="6"/>
      <c r="AKV55" s="6"/>
      <c r="AKX55" s="6"/>
      <c r="AKZ55" s="6"/>
      <c r="ALB55" s="6"/>
      <c r="ALD55" s="6"/>
      <c r="ALF55" s="6"/>
      <c r="ALH55" s="6"/>
      <c r="ALJ55" s="6"/>
      <c r="ALL55" s="6"/>
      <c r="ALN55" s="6"/>
      <c r="ALP55" s="6"/>
      <c r="ALR55" s="6"/>
      <c r="ALT55" s="6"/>
      <c r="ALV55" s="6"/>
      <c r="ALX55" s="6"/>
      <c r="ALZ55" s="6"/>
      <c r="AMB55" s="6"/>
      <c r="AMD55" s="6"/>
      <c r="AMF55" s="6"/>
      <c r="AMH55" s="6"/>
      <c r="AMJ55" s="6"/>
      <c r="AML55" s="6"/>
      <c r="AMN55" s="6"/>
      <c r="AMP55" s="6"/>
      <c r="AMR55" s="6"/>
      <c r="AMT55" s="6"/>
      <c r="AMV55" s="6"/>
      <c r="AMX55" s="6"/>
      <c r="AMZ55" s="6"/>
      <c r="ANB55" s="6"/>
      <c r="AND55" s="6"/>
      <c r="ANF55" s="6"/>
      <c r="ANH55" s="6"/>
      <c r="ANJ55" s="6"/>
      <c r="ANL55" s="6"/>
      <c r="ANN55" s="6"/>
      <c r="ANP55" s="6"/>
      <c r="ANR55" s="6"/>
      <c r="ANT55" s="6"/>
      <c r="ANV55" s="6"/>
      <c r="ANX55" s="6"/>
      <c r="ANZ55" s="6"/>
      <c r="AOB55" s="6"/>
      <c r="AOD55" s="6"/>
      <c r="AOF55" s="6"/>
      <c r="AOH55" s="6"/>
      <c r="AOJ55" s="6"/>
      <c r="AOL55" s="6"/>
      <c r="AON55" s="6"/>
      <c r="AOP55" s="6"/>
      <c r="AOR55" s="6"/>
      <c r="AOT55" s="6"/>
      <c r="AOV55" s="6"/>
      <c r="AOX55" s="6"/>
      <c r="AOZ55" s="6"/>
      <c r="APB55" s="6"/>
      <c r="APD55" s="6"/>
      <c r="APF55" s="6"/>
      <c r="APH55" s="6"/>
      <c r="APJ55" s="6"/>
      <c r="APL55" s="6"/>
      <c r="APN55" s="6"/>
      <c r="APP55" s="6"/>
      <c r="APR55" s="6"/>
      <c r="APT55" s="6"/>
      <c r="APV55" s="6"/>
      <c r="APX55" s="6"/>
      <c r="APZ55" s="6"/>
      <c r="AQB55" s="6"/>
      <c r="AQD55" s="6"/>
      <c r="AQF55" s="6"/>
      <c r="AQH55" s="6"/>
      <c r="AQJ55" s="6"/>
      <c r="AQL55" s="6"/>
      <c r="AQN55" s="6"/>
      <c r="AQP55" s="6"/>
      <c r="AQR55" s="6"/>
      <c r="AQT55" s="6"/>
      <c r="AQV55" s="6"/>
      <c r="AQX55" s="6"/>
      <c r="AQZ55" s="6"/>
      <c r="ARB55" s="6"/>
      <c r="ARD55" s="6"/>
      <c r="ARF55" s="6"/>
      <c r="ARH55" s="6"/>
      <c r="ARJ55" s="6"/>
      <c r="ARL55" s="6"/>
      <c r="ARN55" s="6"/>
      <c r="ARP55" s="6"/>
      <c r="ARR55" s="6"/>
      <c r="ART55" s="6"/>
      <c r="ARV55" s="6"/>
      <c r="ARX55" s="6"/>
      <c r="ARZ55" s="6"/>
      <c r="ASB55" s="6"/>
      <c r="ASD55" s="6"/>
      <c r="ASF55" s="6"/>
      <c r="ASH55" s="6"/>
      <c r="ASJ55" s="6"/>
      <c r="ASL55" s="6"/>
      <c r="ASN55" s="6"/>
      <c r="ASP55" s="6"/>
      <c r="ASR55" s="6"/>
      <c r="AST55" s="6"/>
      <c r="ASV55" s="6"/>
      <c r="ASX55" s="6"/>
      <c r="ASZ55" s="6"/>
      <c r="ATB55" s="6"/>
      <c r="ATD55" s="6"/>
      <c r="ATF55" s="6"/>
      <c r="ATH55" s="6"/>
      <c r="ATJ55" s="6"/>
      <c r="ATL55" s="6"/>
      <c r="ATN55" s="6"/>
      <c r="ATP55" s="6"/>
      <c r="ATR55" s="6"/>
      <c r="ATT55" s="6"/>
      <c r="ATV55" s="6"/>
      <c r="ATX55" s="6"/>
      <c r="ATZ55" s="6"/>
      <c r="AUB55" s="6"/>
      <c r="AUD55" s="6"/>
      <c r="AUF55" s="6"/>
      <c r="AUH55" s="6"/>
      <c r="AUJ55" s="6"/>
      <c r="AUL55" s="6"/>
      <c r="AUN55" s="6"/>
      <c r="AUP55" s="6"/>
      <c r="AUR55" s="6"/>
      <c r="AUT55" s="6"/>
      <c r="AUV55" s="6"/>
      <c r="AUX55" s="6"/>
      <c r="AUZ55" s="6"/>
      <c r="AVB55" s="6"/>
      <c r="AVD55" s="6"/>
      <c r="AVF55" s="6"/>
      <c r="AVH55" s="6"/>
      <c r="AVJ55" s="6"/>
      <c r="AVL55" s="6"/>
      <c r="AVN55" s="6"/>
      <c r="AVP55" s="6"/>
      <c r="AVR55" s="6"/>
      <c r="AVT55" s="6"/>
      <c r="AVV55" s="6"/>
      <c r="AVX55" s="6"/>
      <c r="AVZ55" s="6"/>
      <c r="AWB55" s="6"/>
      <c r="AWD55" s="6"/>
      <c r="AWF55" s="6"/>
      <c r="AWH55" s="6"/>
      <c r="AWJ55" s="6"/>
      <c r="AWL55" s="6"/>
      <c r="AWN55" s="6"/>
      <c r="AWP55" s="6"/>
      <c r="AWR55" s="6"/>
      <c r="AWT55" s="6"/>
      <c r="AWV55" s="6"/>
      <c r="AWX55" s="6"/>
      <c r="AWZ55" s="6"/>
      <c r="AXB55" s="6"/>
      <c r="AXD55" s="6"/>
      <c r="AXF55" s="6"/>
      <c r="AXH55" s="6"/>
      <c r="AXJ55" s="6"/>
      <c r="AXL55" s="6"/>
      <c r="AXN55" s="6"/>
      <c r="AXP55" s="6"/>
      <c r="AXR55" s="6"/>
      <c r="AXT55" s="6"/>
      <c r="AXV55" s="6"/>
      <c r="AXX55" s="6"/>
      <c r="AXZ55" s="6"/>
      <c r="AYB55" s="6"/>
      <c r="AYD55" s="6"/>
      <c r="AYF55" s="6"/>
      <c r="AYH55" s="6"/>
      <c r="AYJ55" s="6"/>
      <c r="AYL55" s="6"/>
      <c r="AYN55" s="6"/>
      <c r="AYP55" s="6"/>
      <c r="AYR55" s="6"/>
      <c r="AYT55" s="6"/>
      <c r="AYV55" s="6"/>
      <c r="AYX55" s="6"/>
      <c r="AYZ55" s="6"/>
      <c r="AZB55" s="6"/>
      <c r="AZD55" s="6"/>
      <c r="AZF55" s="6"/>
      <c r="AZH55" s="6"/>
      <c r="AZJ55" s="6"/>
      <c r="AZL55" s="6"/>
      <c r="AZN55" s="6"/>
      <c r="AZP55" s="6"/>
      <c r="AZR55" s="6"/>
      <c r="AZT55" s="6"/>
      <c r="AZV55" s="6"/>
      <c r="AZX55" s="6"/>
      <c r="AZZ55" s="6"/>
      <c r="BAB55" s="6"/>
      <c r="BAD55" s="6"/>
      <c r="BAF55" s="6"/>
      <c r="BAH55" s="6"/>
      <c r="BAJ55" s="6"/>
      <c r="BAL55" s="6"/>
      <c r="BAN55" s="6"/>
      <c r="BAP55" s="6"/>
      <c r="BAR55" s="6"/>
      <c r="BAT55" s="6"/>
      <c r="BAV55" s="6"/>
      <c r="BAX55" s="6"/>
      <c r="BAZ55" s="6"/>
      <c r="BBB55" s="6"/>
      <c r="BBD55" s="6"/>
      <c r="BBF55" s="6"/>
      <c r="BBH55" s="6"/>
      <c r="BBJ55" s="6"/>
      <c r="BBL55" s="6"/>
      <c r="BBN55" s="6"/>
      <c r="BBP55" s="6"/>
      <c r="BBR55" s="6"/>
      <c r="BBT55" s="6"/>
      <c r="BBV55" s="6"/>
      <c r="BBX55" s="6"/>
      <c r="BBZ55" s="6"/>
      <c r="BCB55" s="6"/>
      <c r="BCD55" s="6"/>
      <c r="BCF55" s="6"/>
      <c r="BCH55" s="6"/>
      <c r="BCJ55" s="6"/>
      <c r="BCL55" s="6"/>
      <c r="BCN55" s="6"/>
      <c r="BCP55" s="6"/>
      <c r="BCR55" s="6"/>
      <c r="BCT55" s="6"/>
      <c r="BCV55" s="6"/>
      <c r="BCX55" s="6"/>
      <c r="BCZ55" s="6"/>
      <c r="BDB55" s="6"/>
      <c r="BDD55" s="6"/>
      <c r="BDF55" s="6"/>
      <c r="BDH55" s="6"/>
      <c r="BDJ55" s="6"/>
      <c r="BDL55" s="6"/>
      <c r="BDN55" s="6"/>
      <c r="BDP55" s="6"/>
      <c r="BDR55" s="6"/>
      <c r="BDT55" s="6"/>
      <c r="BDV55" s="6"/>
      <c r="BDX55" s="6"/>
      <c r="BDZ55" s="6"/>
      <c r="BEB55" s="6"/>
      <c r="BED55" s="6"/>
      <c r="BEF55" s="6"/>
      <c r="BEH55" s="6"/>
      <c r="BEJ55" s="6"/>
      <c r="BEL55" s="6"/>
      <c r="BEN55" s="6"/>
      <c r="BEP55" s="6"/>
      <c r="BER55" s="6"/>
      <c r="BET55" s="6"/>
      <c r="BEV55" s="6"/>
      <c r="BEX55" s="6"/>
      <c r="BEZ55" s="6"/>
      <c r="BFB55" s="6"/>
      <c r="BFD55" s="6"/>
      <c r="BFF55" s="6"/>
      <c r="BFH55" s="6"/>
      <c r="BFJ55" s="6"/>
      <c r="BFL55" s="6"/>
      <c r="BFN55" s="6"/>
      <c r="BFP55" s="6"/>
      <c r="BFR55" s="6"/>
      <c r="BFT55" s="6"/>
      <c r="BFV55" s="6"/>
      <c r="BFX55" s="6"/>
      <c r="BFZ55" s="6"/>
      <c r="BGB55" s="6"/>
      <c r="BGD55" s="6"/>
      <c r="BGF55" s="6"/>
      <c r="BGH55" s="6"/>
      <c r="BGJ55" s="6"/>
      <c r="BGL55" s="6"/>
      <c r="BGN55" s="6"/>
      <c r="BGP55" s="6"/>
      <c r="BGR55" s="6"/>
      <c r="BGT55" s="6"/>
      <c r="BGV55" s="6"/>
      <c r="BGX55" s="6"/>
      <c r="BGZ55" s="6"/>
      <c r="BHB55" s="6"/>
      <c r="BHD55" s="6"/>
      <c r="BHF55" s="6"/>
      <c r="BHH55" s="6"/>
      <c r="BHJ55" s="6"/>
      <c r="BHL55" s="6"/>
      <c r="BHN55" s="6"/>
      <c r="BHP55" s="6"/>
      <c r="BHR55" s="6"/>
      <c r="BHT55" s="6"/>
      <c r="BHV55" s="6"/>
      <c r="BHX55" s="6"/>
      <c r="BHZ55" s="6"/>
      <c r="BIB55" s="6"/>
      <c r="BID55" s="6"/>
      <c r="BIF55" s="6"/>
      <c r="BIH55" s="6"/>
      <c r="BIJ55" s="6"/>
      <c r="BIL55" s="6"/>
      <c r="BIN55" s="6"/>
      <c r="BIP55" s="6"/>
      <c r="BIR55" s="6"/>
      <c r="BIT55" s="6"/>
      <c r="BIV55" s="6"/>
      <c r="BIX55" s="6"/>
      <c r="BIZ55" s="6"/>
      <c r="BJB55" s="6"/>
      <c r="BJD55" s="6"/>
      <c r="BJF55" s="6"/>
      <c r="BJH55" s="6"/>
      <c r="BJJ55" s="6"/>
      <c r="BJL55" s="6"/>
      <c r="BJN55" s="6"/>
      <c r="BJP55" s="6"/>
      <c r="BJR55" s="6"/>
      <c r="BJT55" s="6"/>
      <c r="BJV55" s="6"/>
      <c r="BJX55" s="6"/>
      <c r="BJZ55" s="6"/>
      <c r="BKB55" s="6"/>
      <c r="BKD55" s="6"/>
      <c r="BKF55" s="6"/>
      <c r="BKH55" s="6"/>
      <c r="BKJ55" s="6"/>
      <c r="BKL55" s="6"/>
      <c r="BKN55" s="6"/>
      <c r="BKP55" s="6"/>
      <c r="BKR55" s="6"/>
      <c r="BKT55" s="6"/>
      <c r="BKV55" s="6"/>
      <c r="BKX55" s="6"/>
      <c r="BKZ55" s="6"/>
      <c r="BLB55" s="6"/>
      <c r="BLD55" s="6"/>
      <c r="BLF55" s="6"/>
      <c r="BLH55" s="6"/>
      <c r="BLJ55" s="6"/>
      <c r="BLL55" s="6"/>
      <c r="BLN55" s="6"/>
      <c r="BLP55" s="6"/>
      <c r="BLR55" s="6"/>
      <c r="BLT55" s="6"/>
      <c r="BLV55" s="6"/>
      <c r="BLX55" s="6"/>
      <c r="BLZ55" s="6"/>
      <c r="BMB55" s="6"/>
      <c r="BMD55" s="6"/>
      <c r="BMF55" s="6"/>
      <c r="BMH55" s="6"/>
      <c r="BMJ55" s="6"/>
      <c r="BML55" s="6"/>
      <c r="BMN55" s="6"/>
      <c r="BMP55" s="6"/>
      <c r="BMR55" s="6"/>
      <c r="BMT55" s="6"/>
      <c r="BMV55" s="6"/>
      <c r="BMX55" s="6"/>
      <c r="BMZ55" s="6"/>
      <c r="BNB55" s="6"/>
      <c r="BND55" s="6"/>
      <c r="BNF55" s="6"/>
      <c r="BNH55" s="6"/>
      <c r="BNJ55" s="6"/>
      <c r="BNL55" s="6"/>
      <c r="BNN55" s="6"/>
      <c r="BNP55" s="6"/>
      <c r="BNR55" s="6"/>
      <c r="BNT55" s="6"/>
      <c r="BNV55" s="6"/>
      <c r="BNX55" s="6"/>
      <c r="BNZ55" s="6"/>
      <c r="BOB55" s="6"/>
      <c r="BOD55" s="6"/>
      <c r="BOF55" s="6"/>
      <c r="BOH55" s="6"/>
      <c r="BOJ55" s="6"/>
      <c r="BOL55" s="6"/>
      <c r="BON55" s="6"/>
      <c r="BOP55" s="6"/>
      <c r="BOR55" s="6"/>
      <c r="BOT55" s="6"/>
      <c r="BOV55" s="6"/>
      <c r="BOX55" s="6"/>
      <c r="BOZ55" s="6"/>
      <c r="BPB55" s="6"/>
      <c r="BPD55" s="6"/>
      <c r="BPF55" s="6"/>
      <c r="BPH55" s="6"/>
      <c r="BPJ55" s="6"/>
      <c r="BPL55" s="6"/>
      <c r="BPN55" s="6"/>
      <c r="BPP55" s="6"/>
      <c r="BPR55" s="6"/>
      <c r="BPT55" s="6"/>
      <c r="BPV55" s="6"/>
      <c r="BPX55" s="6"/>
      <c r="BPZ55" s="6"/>
      <c r="BQB55" s="6"/>
      <c r="BQD55" s="6"/>
      <c r="BQF55" s="6"/>
      <c r="BQH55" s="6"/>
      <c r="BQJ55" s="6"/>
      <c r="BQL55" s="6"/>
      <c r="BQN55" s="6"/>
      <c r="BQP55" s="6"/>
      <c r="BQR55" s="6"/>
      <c r="BQT55" s="6"/>
      <c r="BQV55" s="6"/>
      <c r="BQX55" s="6"/>
      <c r="BQZ55" s="6"/>
      <c r="BRB55" s="6"/>
      <c r="BRD55" s="6"/>
      <c r="BRF55" s="6"/>
      <c r="BRH55" s="6"/>
      <c r="BRJ55" s="6"/>
      <c r="BRL55" s="6"/>
      <c r="BRN55" s="6"/>
      <c r="BRP55" s="6"/>
      <c r="BRR55" s="6"/>
      <c r="BRT55" s="6"/>
      <c r="BRV55" s="6"/>
      <c r="BRX55" s="6"/>
      <c r="BRZ55" s="6"/>
      <c r="BSB55" s="6"/>
      <c r="BSD55" s="6"/>
      <c r="BSF55" s="6"/>
      <c r="BSH55" s="6"/>
      <c r="BSJ55" s="6"/>
      <c r="BSL55" s="6"/>
      <c r="BSN55" s="6"/>
      <c r="BSP55" s="6"/>
      <c r="BSR55" s="6"/>
      <c r="BST55" s="6"/>
      <c r="BSV55" s="6"/>
      <c r="BSX55" s="6"/>
      <c r="BSZ55" s="6"/>
      <c r="BTB55" s="6"/>
      <c r="BTD55" s="6"/>
      <c r="BTF55" s="6"/>
      <c r="BTH55" s="6"/>
      <c r="BTJ55" s="6"/>
      <c r="BTL55" s="6"/>
      <c r="BTN55" s="6"/>
      <c r="BTP55" s="6"/>
      <c r="BTR55" s="6"/>
      <c r="BTT55" s="6"/>
      <c r="BTV55" s="6"/>
      <c r="BTX55" s="6"/>
      <c r="BTZ55" s="6"/>
      <c r="BUB55" s="6"/>
      <c r="BUD55" s="6"/>
      <c r="BUF55" s="6"/>
      <c r="BUH55" s="6"/>
      <c r="BUJ55" s="6"/>
      <c r="BUL55" s="6"/>
      <c r="BUN55" s="6"/>
      <c r="BUP55" s="6"/>
      <c r="BUR55" s="6"/>
      <c r="BUT55" s="6"/>
      <c r="BUV55" s="6"/>
      <c r="BUX55" s="6"/>
      <c r="BUZ55" s="6"/>
      <c r="BVB55" s="6"/>
      <c r="BVD55" s="6"/>
      <c r="BVF55" s="6"/>
      <c r="BVH55" s="6"/>
      <c r="BVJ55" s="6"/>
      <c r="BVL55" s="6"/>
      <c r="BVN55" s="6"/>
      <c r="BVP55" s="6"/>
      <c r="BVR55" s="6"/>
      <c r="BVT55" s="6"/>
      <c r="BVV55" s="6"/>
      <c r="BVX55" s="6"/>
      <c r="BVZ55" s="6"/>
      <c r="BWB55" s="6"/>
      <c r="BWD55" s="6"/>
      <c r="BWF55" s="6"/>
      <c r="BWH55" s="6"/>
      <c r="BWJ55" s="6"/>
      <c r="BWL55" s="6"/>
      <c r="BWN55" s="6"/>
      <c r="BWP55" s="6"/>
      <c r="BWR55" s="6"/>
      <c r="BWT55" s="6"/>
      <c r="BWV55" s="6"/>
      <c r="BWX55" s="6"/>
      <c r="BWZ55" s="6"/>
      <c r="BXB55" s="6"/>
      <c r="BXD55" s="6"/>
      <c r="BXF55" s="6"/>
      <c r="BXH55" s="6"/>
      <c r="BXJ55" s="6"/>
      <c r="BXL55" s="6"/>
      <c r="BXN55" s="6"/>
      <c r="BXP55" s="6"/>
      <c r="BXR55" s="6"/>
      <c r="BXT55" s="6"/>
      <c r="BXV55" s="6"/>
      <c r="BXX55" s="6"/>
      <c r="BXZ55" s="6"/>
      <c r="BYB55" s="6"/>
      <c r="BYD55" s="6"/>
      <c r="BYF55" s="6"/>
      <c r="BYH55" s="6"/>
      <c r="BYJ55" s="6"/>
      <c r="BYL55" s="6"/>
      <c r="BYN55" s="6"/>
      <c r="BYP55" s="6"/>
      <c r="BYR55" s="6"/>
      <c r="BYT55" s="6"/>
      <c r="BYV55" s="6"/>
      <c r="BYX55" s="6"/>
      <c r="BYZ55" s="6"/>
      <c r="BZB55" s="6"/>
      <c r="BZD55" s="6"/>
      <c r="BZF55" s="6"/>
      <c r="BZH55" s="6"/>
      <c r="BZJ55" s="6"/>
      <c r="BZL55" s="6"/>
      <c r="BZN55" s="6"/>
      <c r="BZP55" s="6"/>
      <c r="BZR55" s="6"/>
      <c r="BZT55" s="6"/>
      <c r="BZV55" s="6"/>
      <c r="BZX55" s="6"/>
      <c r="BZZ55" s="6"/>
      <c r="CAB55" s="6"/>
      <c r="CAD55" s="6"/>
      <c r="CAF55" s="6"/>
      <c r="CAH55" s="6"/>
      <c r="CAJ55" s="6"/>
      <c r="CAL55" s="6"/>
      <c r="CAN55" s="6"/>
      <c r="CAP55" s="6"/>
      <c r="CAR55" s="6"/>
      <c r="CAT55" s="6"/>
      <c r="CAV55" s="6"/>
      <c r="CAX55" s="6"/>
      <c r="CAZ55" s="6"/>
      <c r="CBB55" s="6"/>
      <c r="CBD55" s="6"/>
      <c r="CBF55" s="6"/>
      <c r="CBH55" s="6"/>
      <c r="CBJ55" s="6"/>
      <c r="CBL55" s="6"/>
      <c r="CBN55" s="6"/>
      <c r="CBP55" s="6"/>
      <c r="CBR55" s="6"/>
      <c r="CBT55" s="6"/>
      <c r="CBV55" s="6"/>
      <c r="CBX55" s="6"/>
      <c r="CBZ55" s="6"/>
      <c r="CCB55" s="6"/>
      <c r="CCD55" s="6"/>
      <c r="CCF55" s="6"/>
      <c r="CCH55" s="6"/>
      <c r="CCJ55" s="6"/>
      <c r="CCL55" s="6"/>
      <c r="CCN55" s="6"/>
      <c r="CCP55" s="6"/>
      <c r="CCR55" s="6"/>
      <c r="CCT55" s="6"/>
      <c r="CCV55" s="6"/>
      <c r="CCX55" s="6"/>
      <c r="CCZ55" s="6"/>
      <c r="CDB55" s="6"/>
      <c r="CDD55" s="6"/>
      <c r="CDF55" s="6"/>
      <c r="CDH55" s="6"/>
      <c r="CDJ55" s="6"/>
      <c r="CDL55" s="6"/>
      <c r="CDN55" s="6"/>
      <c r="CDP55" s="6"/>
      <c r="CDR55" s="6"/>
      <c r="CDT55" s="6"/>
      <c r="CDV55" s="6"/>
      <c r="CDX55" s="6"/>
      <c r="CDZ55" s="6"/>
      <c r="CEB55" s="6"/>
      <c r="CED55" s="6"/>
      <c r="CEF55" s="6"/>
      <c r="CEH55" s="6"/>
      <c r="CEJ55" s="6"/>
      <c r="CEL55" s="6"/>
      <c r="CEN55" s="6"/>
      <c r="CEP55" s="6"/>
      <c r="CER55" s="6"/>
      <c r="CET55" s="6"/>
      <c r="CEV55" s="6"/>
      <c r="CEX55" s="6"/>
      <c r="CEZ55" s="6"/>
      <c r="CFB55" s="6"/>
      <c r="CFD55" s="6"/>
      <c r="CFF55" s="6"/>
      <c r="CFH55" s="6"/>
      <c r="CFJ55" s="6"/>
      <c r="CFL55" s="6"/>
      <c r="CFN55" s="6"/>
      <c r="CFP55" s="6"/>
      <c r="CFR55" s="6"/>
      <c r="CFT55" s="6"/>
      <c r="CFV55" s="6"/>
      <c r="CFX55" s="6"/>
      <c r="CFZ55" s="6"/>
      <c r="CGB55" s="6"/>
      <c r="CGD55" s="6"/>
      <c r="CGF55" s="6"/>
      <c r="CGH55" s="6"/>
      <c r="CGJ55" s="6"/>
      <c r="CGL55" s="6"/>
      <c r="CGN55" s="6"/>
      <c r="CGP55" s="6"/>
      <c r="CGR55" s="6"/>
      <c r="CGT55" s="6"/>
      <c r="CGV55" s="6"/>
      <c r="CGX55" s="6"/>
      <c r="CGZ55" s="6"/>
      <c r="CHB55" s="6"/>
      <c r="CHD55" s="6"/>
      <c r="CHF55" s="6"/>
      <c r="CHH55" s="6"/>
      <c r="CHJ55" s="6"/>
      <c r="CHL55" s="6"/>
      <c r="CHN55" s="6"/>
      <c r="CHP55" s="6"/>
      <c r="CHR55" s="6"/>
      <c r="CHT55" s="6"/>
      <c r="CHV55" s="6"/>
      <c r="CHX55" s="6"/>
      <c r="CHZ55" s="6"/>
      <c r="CIB55" s="6"/>
      <c r="CID55" s="6"/>
      <c r="CIF55" s="6"/>
      <c r="CIH55" s="6"/>
      <c r="CIJ55" s="6"/>
      <c r="CIL55" s="6"/>
      <c r="CIN55" s="6"/>
      <c r="CIP55" s="6"/>
      <c r="CIR55" s="6"/>
      <c r="CIT55" s="6"/>
      <c r="CIV55" s="6"/>
      <c r="CIX55" s="6"/>
      <c r="CIZ55" s="6"/>
      <c r="CJB55" s="6"/>
      <c r="CJD55" s="6"/>
      <c r="CJF55" s="6"/>
      <c r="CJH55" s="6"/>
      <c r="CJJ55" s="6"/>
      <c r="CJL55" s="6"/>
      <c r="CJN55" s="6"/>
      <c r="CJP55" s="6"/>
      <c r="CJR55" s="6"/>
      <c r="CJT55" s="6"/>
      <c r="CJV55" s="6"/>
      <c r="CJX55" s="6"/>
      <c r="CJZ55" s="6"/>
      <c r="CKB55" s="6"/>
      <c r="CKD55" s="6"/>
      <c r="CKF55" s="6"/>
      <c r="CKH55" s="6"/>
      <c r="CKJ55" s="6"/>
      <c r="CKL55" s="6"/>
      <c r="CKN55" s="6"/>
      <c r="CKP55" s="6"/>
      <c r="CKR55" s="6"/>
      <c r="CKT55" s="6"/>
      <c r="CKV55" s="6"/>
      <c r="CKX55" s="6"/>
      <c r="CKZ55" s="6"/>
      <c r="CLB55" s="6"/>
      <c r="CLD55" s="6"/>
      <c r="CLF55" s="6"/>
      <c r="CLH55" s="6"/>
      <c r="CLJ55" s="6"/>
      <c r="CLL55" s="6"/>
      <c r="CLN55" s="6"/>
      <c r="CLP55" s="6"/>
      <c r="CLR55" s="6"/>
      <c r="CLT55" s="6"/>
      <c r="CLV55" s="6"/>
      <c r="CLX55" s="6"/>
      <c r="CLZ55" s="6"/>
      <c r="CMB55" s="6"/>
      <c r="CMD55" s="6"/>
      <c r="CMF55" s="6"/>
      <c r="CMH55" s="6"/>
      <c r="CMJ55" s="6"/>
      <c r="CML55" s="6"/>
      <c r="CMN55" s="6"/>
      <c r="CMP55" s="6"/>
      <c r="CMR55" s="6"/>
      <c r="CMT55" s="6"/>
      <c r="CMV55" s="6"/>
      <c r="CMX55" s="6"/>
      <c r="CMZ55" s="6"/>
      <c r="CNB55" s="6"/>
      <c r="CND55" s="6"/>
      <c r="CNF55" s="6"/>
      <c r="CNH55" s="6"/>
      <c r="CNJ55" s="6"/>
      <c r="CNL55" s="6"/>
      <c r="CNN55" s="6"/>
      <c r="CNP55" s="6"/>
      <c r="CNR55" s="6"/>
      <c r="CNT55" s="6"/>
      <c r="CNV55" s="6"/>
      <c r="CNX55" s="6"/>
      <c r="CNZ55" s="6"/>
      <c r="COB55" s="6"/>
      <c r="COD55" s="6"/>
      <c r="COF55" s="6"/>
      <c r="COH55" s="6"/>
      <c r="COJ55" s="6"/>
      <c r="COL55" s="6"/>
      <c r="CON55" s="6"/>
      <c r="COP55" s="6"/>
      <c r="COR55" s="6"/>
      <c r="COT55" s="6"/>
      <c r="COV55" s="6"/>
      <c r="COX55" s="6"/>
      <c r="COZ55" s="6"/>
      <c r="CPB55" s="6"/>
      <c r="CPD55" s="6"/>
      <c r="CPF55" s="6"/>
      <c r="CPH55" s="6"/>
      <c r="CPJ55" s="6"/>
      <c r="CPL55" s="6"/>
      <c r="CPN55" s="6"/>
      <c r="CPP55" s="6"/>
      <c r="CPR55" s="6"/>
      <c r="CPT55" s="6"/>
      <c r="CPV55" s="6"/>
      <c r="CPX55" s="6"/>
      <c r="CPZ55" s="6"/>
      <c r="CQB55" s="6"/>
      <c r="CQD55" s="6"/>
      <c r="CQF55" s="6"/>
      <c r="CQH55" s="6"/>
      <c r="CQJ55" s="6"/>
      <c r="CQL55" s="6"/>
      <c r="CQN55" s="6"/>
      <c r="CQP55" s="6"/>
      <c r="CQR55" s="6"/>
      <c r="CQT55" s="6"/>
      <c r="CQV55" s="6"/>
      <c r="CQX55" s="6"/>
      <c r="CQZ55" s="6"/>
      <c r="CRB55" s="6"/>
      <c r="CRD55" s="6"/>
      <c r="CRF55" s="6"/>
      <c r="CRH55" s="6"/>
      <c r="CRJ55" s="6"/>
      <c r="CRL55" s="6"/>
      <c r="CRN55" s="6"/>
      <c r="CRP55" s="6"/>
      <c r="CRR55" s="6"/>
      <c r="CRT55" s="6"/>
      <c r="CRV55" s="6"/>
      <c r="CRX55" s="6"/>
      <c r="CRZ55" s="6"/>
      <c r="CSB55" s="6"/>
      <c r="CSD55" s="6"/>
      <c r="CSF55" s="6"/>
      <c r="CSH55" s="6"/>
      <c r="CSJ55" s="6"/>
      <c r="CSL55" s="6"/>
      <c r="CSN55" s="6"/>
      <c r="CSP55" s="6"/>
      <c r="CSR55" s="6"/>
      <c r="CST55" s="6"/>
      <c r="CSV55" s="6"/>
      <c r="CSX55" s="6"/>
      <c r="CSZ55" s="6"/>
      <c r="CTB55" s="6"/>
      <c r="CTD55" s="6"/>
      <c r="CTF55" s="6"/>
      <c r="CTH55" s="6"/>
      <c r="CTJ55" s="6"/>
      <c r="CTL55" s="6"/>
      <c r="CTN55" s="6"/>
      <c r="CTP55" s="6"/>
      <c r="CTR55" s="6"/>
      <c r="CTT55" s="6"/>
      <c r="CTV55" s="6"/>
      <c r="CTX55" s="6"/>
      <c r="CTZ55" s="6"/>
      <c r="CUB55" s="6"/>
      <c r="CUD55" s="6"/>
      <c r="CUF55" s="6"/>
      <c r="CUH55" s="6"/>
      <c r="CUJ55" s="6"/>
      <c r="CUL55" s="6"/>
      <c r="CUN55" s="6"/>
      <c r="CUP55" s="6"/>
      <c r="CUR55" s="6"/>
      <c r="CUT55" s="6"/>
      <c r="CUV55" s="6"/>
      <c r="CUX55" s="6"/>
      <c r="CUZ55" s="6"/>
      <c r="CVB55" s="6"/>
      <c r="CVD55" s="6"/>
      <c r="CVF55" s="6"/>
      <c r="CVH55" s="6"/>
      <c r="CVJ55" s="6"/>
      <c r="CVL55" s="6"/>
      <c r="CVN55" s="6"/>
      <c r="CVP55" s="6"/>
      <c r="CVR55" s="6"/>
      <c r="CVT55" s="6"/>
      <c r="CVV55" s="6"/>
      <c r="CVX55" s="6"/>
      <c r="CVZ55" s="6"/>
      <c r="CWB55" s="6"/>
      <c r="CWD55" s="6"/>
      <c r="CWF55" s="6"/>
      <c r="CWH55" s="6"/>
      <c r="CWJ55" s="6"/>
      <c r="CWL55" s="6"/>
      <c r="CWN55" s="6"/>
      <c r="CWP55" s="6"/>
      <c r="CWR55" s="6"/>
      <c r="CWT55" s="6"/>
      <c r="CWV55" s="6"/>
      <c r="CWX55" s="6"/>
      <c r="CWZ55" s="6"/>
      <c r="CXB55" s="6"/>
      <c r="CXD55" s="6"/>
      <c r="CXF55" s="6"/>
      <c r="CXH55" s="6"/>
      <c r="CXJ55" s="6"/>
      <c r="CXL55" s="6"/>
      <c r="CXN55" s="6"/>
      <c r="CXP55" s="6"/>
      <c r="CXR55" s="6"/>
      <c r="CXT55" s="6"/>
      <c r="CXV55" s="6"/>
      <c r="CXX55" s="6"/>
      <c r="CXZ55" s="6"/>
      <c r="CYB55" s="6"/>
      <c r="CYD55" s="6"/>
      <c r="CYF55" s="6"/>
      <c r="CYH55" s="6"/>
      <c r="CYJ55" s="6"/>
      <c r="CYL55" s="6"/>
      <c r="CYN55" s="6"/>
      <c r="CYP55" s="6"/>
      <c r="CYR55" s="6"/>
      <c r="CYT55" s="6"/>
      <c r="CYV55" s="6"/>
      <c r="CYX55" s="6"/>
      <c r="CYZ55" s="6"/>
      <c r="CZB55" s="6"/>
      <c r="CZD55" s="6"/>
      <c r="CZF55" s="6"/>
      <c r="CZH55" s="6"/>
      <c r="CZJ55" s="6"/>
      <c r="CZL55" s="6"/>
      <c r="CZN55" s="6"/>
      <c r="CZP55" s="6"/>
      <c r="CZR55" s="6"/>
      <c r="CZT55" s="6"/>
      <c r="CZV55" s="6"/>
      <c r="CZX55" s="6"/>
      <c r="CZZ55" s="6"/>
      <c r="DAB55" s="6"/>
      <c r="DAD55" s="6"/>
      <c r="DAF55" s="6"/>
      <c r="DAH55" s="6"/>
      <c r="DAJ55" s="6"/>
      <c r="DAL55" s="6"/>
      <c r="DAN55" s="6"/>
      <c r="DAP55" s="6"/>
      <c r="DAR55" s="6"/>
      <c r="DAT55" s="6"/>
      <c r="DAV55" s="6"/>
      <c r="DAX55" s="6"/>
      <c r="DAZ55" s="6"/>
      <c r="DBB55" s="6"/>
      <c r="DBD55" s="6"/>
      <c r="DBF55" s="6"/>
      <c r="DBH55" s="6"/>
      <c r="DBJ55" s="6"/>
      <c r="DBL55" s="6"/>
      <c r="DBN55" s="6"/>
      <c r="DBP55" s="6"/>
      <c r="DBR55" s="6"/>
      <c r="DBT55" s="6"/>
      <c r="DBV55" s="6"/>
      <c r="DBX55" s="6"/>
      <c r="DBZ55" s="6"/>
      <c r="DCB55" s="6"/>
      <c r="DCD55" s="6"/>
      <c r="DCF55" s="6"/>
      <c r="DCH55" s="6"/>
      <c r="DCJ55" s="6"/>
      <c r="DCL55" s="6"/>
      <c r="DCN55" s="6"/>
      <c r="DCP55" s="6"/>
      <c r="DCR55" s="6"/>
      <c r="DCT55" s="6"/>
      <c r="DCV55" s="6"/>
      <c r="DCX55" s="6"/>
      <c r="DCZ55" s="6"/>
      <c r="DDB55" s="6"/>
      <c r="DDD55" s="6"/>
      <c r="DDF55" s="6"/>
      <c r="DDH55" s="6"/>
      <c r="DDJ55" s="6"/>
      <c r="DDL55" s="6"/>
      <c r="DDN55" s="6"/>
      <c r="DDP55" s="6"/>
      <c r="DDR55" s="6"/>
      <c r="DDT55" s="6"/>
      <c r="DDV55" s="6"/>
      <c r="DDX55" s="6"/>
      <c r="DDZ55" s="6"/>
      <c r="DEB55" s="6"/>
      <c r="DED55" s="6"/>
      <c r="DEF55" s="6"/>
      <c r="DEH55" s="6"/>
      <c r="DEJ55" s="6"/>
      <c r="DEL55" s="6"/>
      <c r="DEN55" s="6"/>
      <c r="DEP55" s="6"/>
      <c r="DER55" s="6"/>
      <c r="DET55" s="6"/>
      <c r="DEV55" s="6"/>
      <c r="DEX55" s="6"/>
      <c r="DEZ55" s="6"/>
      <c r="DFB55" s="6"/>
      <c r="DFD55" s="6"/>
      <c r="DFF55" s="6"/>
      <c r="DFH55" s="6"/>
      <c r="DFJ55" s="6"/>
      <c r="DFL55" s="6"/>
      <c r="DFN55" s="6"/>
      <c r="DFP55" s="6"/>
      <c r="DFR55" s="6"/>
      <c r="DFT55" s="6"/>
      <c r="DFV55" s="6"/>
      <c r="DFX55" s="6"/>
      <c r="DFZ55" s="6"/>
      <c r="DGB55" s="6"/>
      <c r="DGD55" s="6"/>
      <c r="DGF55" s="6"/>
      <c r="DGH55" s="6"/>
      <c r="DGJ55" s="6"/>
      <c r="DGL55" s="6"/>
      <c r="DGN55" s="6"/>
      <c r="DGP55" s="6"/>
      <c r="DGR55" s="6"/>
      <c r="DGT55" s="6"/>
      <c r="DGV55" s="6"/>
      <c r="DGX55" s="6"/>
      <c r="DGZ55" s="6"/>
      <c r="DHB55" s="6"/>
      <c r="DHD55" s="6"/>
      <c r="DHF55" s="6"/>
      <c r="DHH55" s="6"/>
      <c r="DHJ55" s="6"/>
      <c r="DHL55" s="6"/>
      <c r="DHN55" s="6"/>
      <c r="DHP55" s="6"/>
      <c r="DHR55" s="6"/>
      <c r="DHT55" s="6"/>
      <c r="DHV55" s="6"/>
      <c r="DHX55" s="6"/>
      <c r="DHZ55" s="6"/>
      <c r="DIB55" s="6"/>
      <c r="DID55" s="6"/>
      <c r="DIF55" s="6"/>
      <c r="DIH55" s="6"/>
      <c r="DIJ55" s="6"/>
      <c r="DIL55" s="6"/>
      <c r="DIN55" s="6"/>
      <c r="DIP55" s="6"/>
      <c r="DIR55" s="6"/>
      <c r="DIT55" s="6"/>
      <c r="DIV55" s="6"/>
      <c r="DIX55" s="6"/>
      <c r="DIZ55" s="6"/>
      <c r="DJB55" s="6"/>
      <c r="DJD55" s="6"/>
      <c r="DJF55" s="6"/>
      <c r="DJH55" s="6"/>
      <c r="DJJ55" s="6"/>
      <c r="DJL55" s="6"/>
      <c r="DJN55" s="6"/>
      <c r="DJP55" s="6"/>
      <c r="DJR55" s="6"/>
      <c r="DJT55" s="6"/>
      <c r="DJV55" s="6"/>
      <c r="DJX55" s="6"/>
      <c r="DJZ55" s="6"/>
      <c r="DKB55" s="6"/>
      <c r="DKD55" s="6"/>
      <c r="DKF55" s="6"/>
      <c r="DKH55" s="6"/>
      <c r="DKJ55" s="6"/>
      <c r="DKL55" s="6"/>
      <c r="DKN55" s="6"/>
      <c r="DKP55" s="6"/>
      <c r="DKR55" s="6"/>
      <c r="DKT55" s="6"/>
      <c r="DKV55" s="6"/>
      <c r="DKX55" s="6"/>
      <c r="DKZ55" s="6"/>
      <c r="DLB55" s="6"/>
      <c r="DLD55" s="6"/>
      <c r="DLF55" s="6"/>
      <c r="DLH55" s="6"/>
      <c r="DLJ55" s="6"/>
      <c r="DLL55" s="6"/>
      <c r="DLN55" s="6"/>
      <c r="DLP55" s="6"/>
      <c r="DLR55" s="6"/>
      <c r="DLT55" s="6"/>
      <c r="DLV55" s="6"/>
      <c r="DLX55" s="6"/>
      <c r="DLZ55" s="6"/>
      <c r="DMB55" s="6"/>
      <c r="DMD55" s="6"/>
      <c r="DMF55" s="6"/>
      <c r="DMH55" s="6"/>
      <c r="DMJ55" s="6"/>
      <c r="DML55" s="6"/>
      <c r="DMN55" s="6"/>
      <c r="DMP55" s="6"/>
      <c r="DMR55" s="6"/>
      <c r="DMT55" s="6"/>
      <c r="DMV55" s="6"/>
      <c r="DMX55" s="6"/>
      <c r="DMZ55" s="6"/>
      <c r="DNB55" s="6"/>
      <c r="DND55" s="6"/>
      <c r="DNF55" s="6"/>
      <c r="DNH55" s="6"/>
      <c r="DNJ55" s="6"/>
      <c r="DNL55" s="6"/>
      <c r="DNN55" s="6"/>
      <c r="DNP55" s="6"/>
      <c r="DNR55" s="6"/>
      <c r="DNT55" s="6"/>
      <c r="DNV55" s="6"/>
      <c r="DNX55" s="6"/>
      <c r="DNZ55" s="6"/>
      <c r="DOB55" s="6"/>
      <c r="DOD55" s="6"/>
      <c r="DOF55" s="6"/>
      <c r="DOH55" s="6"/>
      <c r="DOJ55" s="6"/>
      <c r="DOL55" s="6"/>
      <c r="DON55" s="6"/>
      <c r="DOP55" s="6"/>
      <c r="DOR55" s="6"/>
      <c r="DOT55" s="6"/>
      <c r="DOV55" s="6"/>
      <c r="DOX55" s="6"/>
      <c r="DOZ55" s="6"/>
      <c r="DPB55" s="6"/>
      <c r="DPD55" s="6"/>
      <c r="DPF55" s="6"/>
      <c r="DPH55" s="6"/>
      <c r="DPJ55" s="6"/>
      <c r="DPL55" s="6"/>
      <c r="DPN55" s="6"/>
      <c r="DPP55" s="6"/>
      <c r="DPR55" s="6"/>
      <c r="DPT55" s="6"/>
      <c r="DPV55" s="6"/>
      <c r="DPX55" s="6"/>
      <c r="DPZ55" s="6"/>
      <c r="DQB55" s="6"/>
      <c r="DQD55" s="6"/>
      <c r="DQF55" s="6"/>
      <c r="DQH55" s="6"/>
      <c r="DQJ55" s="6"/>
      <c r="DQL55" s="6"/>
      <c r="DQN55" s="6"/>
      <c r="DQP55" s="6"/>
      <c r="DQR55" s="6"/>
      <c r="DQT55" s="6"/>
      <c r="DQV55" s="6"/>
      <c r="DQX55" s="6"/>
      <c r="DQZ55" s="6"/>
      <c r="DRB55" s="6"/>
      <c r="DRD55" s="6"/>
      <c r="DRF55" s="6"/>
      <c r="DRH55" s="6"/>
      <c r="DRJ55" s="6"/>
      <c r="DRL55" s="6"/>
      <c r="DRN55" s="6"/>
      <c r="DRP55" s="6"/>
      <c r="DRR55" s="6"/>
      <c r="DRT55" s="6"/>
      <c r="DRV55" s="6"/>
      <c r="DRX55" s="6"/>
      <c r="DRZ55" s="6"/>
      <c r="DSB55" s="6"/>
      <c r="DSD55" s="6"/>
      <c r="DSF55" s="6"/>
      <c r="DSH55" s="6"/>
      <c r="DSJ55" s="6"/>
      <c r="DSL55" s="6"/>
      <c r="DSN55" s="6"/>
      <c r="DSP55" s="6"/>
      <c r="DSR55" s="6"/>
      <c r="DST55" s="6"/>
      <c r="DSV55" s="6"/>
      <c r="DSX55" s="6"/>
      <c r="DSZ55" s="6"/>
      <c r="DTB55" s="6"/>
      <c r="DTD55" s="6"/>
      <c r="DTF55" s="6"/>
      <c r="DTH55" s="6"/>
      <c r="DTJ55" s="6"/>
      <c r="DTL55" s="6"/>
      <c r="DTN55" s="6"/>
      <c r="DTP55" s="6"/>
      <c r="DTR55" s="6"/>
      <c r="DTT55" s="6"/>
      <c r="DTV55" s="6"/>
      <c r="DTX55" s="6"/>
      <c r="DTZ55" s="6"/>
      <c r="DUB55" s="6"/>
      <c r="DUD55" s="6"/>
      <c r="DUF55" s="6"/>
      <c r="DUH55" s="6"/>
      <c r="DUJ55" s="6"/>
      <c r="DUL55" s="6"/>
      <c r="DUN55" s="6"/>
      <c r="DUP55" s="6"/>
      <c r="DUR55" s="6"/>
      <c r="DUT55" s="6"/>
      <c r="DUV55" s="6"/>
      <c r="DUX55" s="6"/>
      <c r="DUZ55" s="6"/>
      <c r="DVB55" s="6"/>
      <c r="DVD55" s="6"/>
      <c r="DVF55" s="6"/>
      <c r="DVH55" s="6"/>
      <c r="DVJ55" s="6"/>
      <c r="DVL55" s="6"/>
      <c r="DVN55" s="6"/>
      <c r="DVP55" s="6"/>
      <c r="DVR55" s="6"/>
      <c r="DVT55" s="6"/>
      <c r="DVV55" s="6"/>
      <c r="DVX55" s="6"/>
      <c r="DVZ55" s="6"/>
      <c r="DWB55" s="6"/>
      <c r="DWD55" s="6"/>
      <c r="DWF55" s="6"/>
      <c r="DWH55" s="6"/>
      <c r="DWJ55" s="6"/>
      <c r="DWL55" s="6"/>
      <c r="DWN55" s="6"/>
      <c r="DWP55" s="6"/>
      <c r="DWR55" s="6"/>
      <c r="DWT55" s="6"/>
      <c r="DWV55" s="6"/>
      <c r="DWX55" s="6"/>
      <c r="DWZ55" s="6"/>
      <c r="DXB55" s="6"/>
      <c r="DXD55" s="6"/>
      <c r="DXF55" s="6"/>
      <c r="DXH55" s="6"/>
      <c r="DXJ55" s="6"/>
      <c r="DXL55" s="6"/>
      <c r="DXN55" s="6"/>
      <c r="DXP55" s="6"/>
      <c r="DXR55" s="6"/>
      <c r="DXT55" s="6"/>
      <c r="DXV55" s="6"/>
      <c r="DXX55" s="6"/>
      <c r="DXZ55" s="6"/>
      <c r="DYB55" s="6"/>
      <c r="DYD55" s="6"/>
      <c r="DYF55" s="6"/>
      <c r="DYH55" s="6"/>
      <c r="DYJ55" s="6"/>
      <c r="DYL55" s="6"/>
      <c r="DYN55" s="6"/>
      <c r="DYP55" s="6"/>
      <c r="DYR55" s="6"/>
      <c r="DYT55" s="6"/>
      <c r="DYV55" s="6"/>
      <c r="DYX55" s="6"/>
      <c r="DYZ55" s="6"/>
      <c r="DZB55" s="6"/>
      <c r="DZD55" s="6"/>
      <c r="DZF55" s="6"/>
      <c r="DZH55" s="6"/>
      <c r="DZJ55" s="6"/>
      <c r="DZL55" s="6"/>
      <c r="DZN55" s="6"/>
      <c r="DZP55" s="6"/>
      <c r="DZR55" s="6"/>
      <c r="DZT55" s="6"/>
      <c r="DZV55" s="6"/>
      <c r="DZX55" s="6"/>
      <c r="DZZ55" s="6"/>
      <c r="EAB55" s="6"/>
      <c r="EAD55" s="6"/>
      <c r="EAF55" s="6"/>
      <c r="EAH55" s="6"/>
      <c r="EAJ55" s="6"/>
      <c r="EAL55" s="6"/>
      <c r="EAN55" s="6"/>
      <c r="EAP55" s="6"/>
      <c r="EAR55" s="6"/>
      <c r="EAT55" s="6"/>
      <c r="EAV55" s="6"/>
      <c r="EAX55" s="6"/>
      <c r="EAZ55" s="6"/>
      <c r="EBB55" s="6"/>
      <c r="EBD55" s="6"/>
      <c r="EBF55" s="6"/>
      <c r="EBH55" s="6"/>
      <c r="EBJ55" s="6"/>
      <c r="EBL55" s="6"/>
      <c r="EBN55" s="6"/>
      <c r="EBP55" s="6"/>
      <c r="EBR55" s="6"/>
      <c r="EBT55" s="6"/>
      <c r="EBV55" s="6"/>
      <c r="EBX55" s="6"/>
      <c r="EBZ55" s="6"/>
      <c r="ECB55" s="6"/>
      <c r="ECD55" s="6"/>
      <c r="ECF55" s="6"/>
      <c r="ECH55" s="6"/>
      <c r="ECJ55" s="6"/>
      <c r="ECL55" s="6"/>
      <c r="ECN55" s="6"/>
      <c r="ECP55" s="6"/>
      <c r="ECR55" s="6"/>
      <c r="ECT55" s="6"/>
      <c r="ECV55" s="6"/>
      <c r="ECX55" s="6"/>
      <c r="ECZ55" s="6"/>
      <c r="EDB55" s="6"/>
      <c r="EDD55" s="6"/>
      <c r="EDF55" s="6"/>
      <c r="EDH55" s="6"/>
      <c r="EDJ55" s="6"/>
      <c r="EDL55" s="6"/>
      <c r="EDN55" s="6"/>
      <c r="EDP55" s="6"/>
      <c r="EDR55" s="6"/>
      <c r="EDT55" s="6"/>
      <c r="EDV55" s="6"/>
      <c r="EDX55" s="6"/>
      <c r="EDZ55" s="6"/>
      <c r="EEB55" s="6"/>
      <c r="EED55" s="6"/>
      <c r="EEF55" s="6"/>
      <c r="EEH55" s="6"/>
      <c r="EEJ55" s="6"/>
      <c r="EEL55" s="6"/>
      <c r="EEN55" s="6"/>
      <c r="EEP55" s="6"/>
      <c r="EER55" s="6"/>
      <c r="EET55" s="6"/>
      <c r="EEV55" s="6"/>
      <c r="EEX55" s="6"/>
      <c r="EEZ55" s="6"/>
      <c r="EFB55" s="6"/>
      <c r="EFD55" s="6"/>
      <c r="EFF55" s="6"/>
      <c r="EFH55" s="6"/>
      <c r="EFJ55" s="6"/>
      <c r="EFL55" s="6"/>
      <c r="EFN55" s="6"/>
      <c r="EFP55" s="6"/>
      <c r="EFR55" s="6"/>
      <c r="EFT55" s="6"/>
      <c r="EFV55" s="6"/>
      <c r="EFX55" s="6"/>
      <c r="EFZ55" s="6"/>
      <c r="EGB55" s="6"/>
      <c r="EGD55" s="6"/>
      <c r="EGF55" s="6"/>
      <c r="EGH55" s="6"/>
      <c r="EGJ55" s="6"/>
      <c r="EGL55" s="6"/>
      <c r="EGN55" s="6"/>
      <c r="EGP55" s="6"/>
      <c r="EGR55" s="6"/>
      <c r="EGT55" s="6"/>
      <c r="EGV55" s="6"/>
      <c r="EGX55" s="6"/>
      <c r="EGZ55" s="6"/>
      <c r="EHB55" s="6"/>
      <c r="EHD55" s="6"/>
      <c r="EHF55" s="6"/>
      <c r="EHH55" s="6"/>
      <c r="EHJ55" s="6"/>
      <c r="EHL55" s="6"/>
      <c r="EHN55" s="6"/>
      <c r="EHP55" s="6"/>
      <c r="EHR55" s="6"/>
      <c r="EHT55" s="6"/>
      <c r="EHV55" s="6"/>
      <c r="EHX55" s="6"/>
      <c r="EHZ55" s="6"/>
      <c r="EIB55" s="6"/>
      <c r="EID55" s="6"/>
      <c r="EIF55" s="6"/>
      <c r="EIH55" s="6"/>
      <c r="EIJ55" s="6"/>
      <c r="EIL55" s="6"/>
      <c r="EIN55" s="6"/>
      <c r="EIP55" s="6"/>
      <c r="EIR55" s="6"/>
      <c r="EIT55" s="6"/>
      <c r="EIV55" s="6"/>
      <c r="EIX55" s="6"/>
      <c r="EIZ55" s="6"/>
      <c r="EJB55" s="6"/>
      <c r="EJD55" s="6"/>
      <c r="EJF55" s="6"/>
      <c r="EJH55" s="6"/>
      <c r="EJJ55" s="6"/>
      <c r="EJL55" s="6"/>
      <c r="EJN55" s="6"/>
      <c r="EJP55" s="6"/>
      <c r="EJR55" s="6"/>
      <c r="EJT55" s="6"/>
      <c r="EJV55" s="6"/>
      <c r="EJX55" s="6"/>
      <c r="EJZ55" s="6"/>
      <c r="EKB55" s="6"/>
      <c r="EKD55" s="6"/>
      <c r="EKF55" s="6"/>
      <c r="EKH55" s="6"/>
      <c r="EKJ55" s="6"/>
      <c r="EKL55" s="6"/>
      <c r="EKN55" s="6"/>
      <c r="EKP55" s="6"/>
      <c r="EKR55" s="6"/>
      <c r="EKT55" s="6"/>
      <c r="EKV55" s="6"/>
      <c r="EKX55" s="6"/>
      <c r="EKZ55" s="6"/>
      <c r="ELB55" s="6"/>
      <c r="ELD55" s="6"/>
      <c r="ELF55" s="6"/>
      <c r="ELH55" s="6"/>
      <c r="ELJ55" s="6"/>
      <c r="ELL55" s="6"/>
      <c r="ELN55" s="6"/>
      <c r="ELP55" s="6"/>
      <c r="ELR55" s="6"/>
      <c r="ELT55" s="6"/>
      <c r="ELV55" s="6"/>
      <c r="ELX55" s="6"/>
      <c r="ELZ55" s="6"/>
      <c r="EMB55" s="6"/>
      <c r="EMD55" s="6"/>
      <c r="EMF55" s="6"/>
      <c r="EMH55" s="6"/>
      <c r="EMJ55" s="6"/>
      <c r="EML55" s="6"/>
      <c r="EMN55" s="6"/>
      <c r="EMP55" s="6"/>
      <c r="EMR55" s="6"/>
      <c r="EMT55" s="6"/>
      <c r="EMV55" s="6"/>
      <c r="EMX55" s="6"/>
      <c r="EMZ55" s="6"/>
      <c r="ENB55" s="6"/>
      <c r="END55" s="6"/>
      <c r="ENF55" s="6"/>
      <c r="ENH55" s="6"/>
      <c r="ENJ55" s="6"/>
      <c r="ENL55" s="6"/>
      <c r="ENN55" s="6"/>
      <c r="ENP55" s="6"/>
      <c r="ENR55" s="6"/>
      <c r="ENT55" s="6"/>
      <c r="ENV55" s="6"/>
      <c r="ENX55" s="6"/>
      <c r="ENZ55" s="6"/>
      <c r="EOB55" s="6"/>
      <c r="EOD55" s="6"/>
      <c r="EOF55" s="6"/>
      <c r="EOH55" s="6"/>
      <c r="EOJ55" s="6"/>
      <c r="EOL55" s="6"/>
      <c r="EON55" s="6"/>
      <c r="EOP55" s="6"/>
      <c r="EOR55" s="6"/>
      <c r="EOT55" s="6"/>
      <c r="EOV55" s="6"/>
      <c r="EOX55" s="6"/>
      <c r="EOZ55" s="6"/>
      <c r="EPB55" s="6"/>
      <c r="EPD55" s="6"/>
      <c r="EPF55" s="6"/>
      <c r="EPH55" s="6"/>
      <c r="EPJ55" s="6"/>
      <c r="EPL55" s="6"/>
      <c r="EPN55" s="6"/>
      <c r="EPP55" s="6"/>
      <c r="EPR55" s="6"/>
      <c r="EPT55" s="6"/>
      <c r="EPV55" s="6"/>
      <c r="EPX55" s="6"/>
      <c r="EPZ55" s="6"/>
      <c r="EQB55" s="6"/>
      <c r="EQD55" s="6"/>
      <c r="EQF55" s="6"/>
      <c r="EQH55" s="6"/>
      <c r="EQJ55" s="6"/>
      <c r="EQL55" s="6"/>
      <c r="EQN55" s="6"/>
      <c r="EQP55" s="6"/>
      <c r="EQR55" s="6"/>
      <c r="EQT55" s="6"/>
      <c r="EQV55" s="6"/>
      <c r="EQX55" s="6"/>
      <c r="EQZ55" s="6"/>
      <c r="ERB55" s="6"/>
      <c r="ERD55" s="6"/>
      <c r="ERF55" s="6"/>
      <c r="ERH55" s="6"/>
      <c r="ERJ55" s="6"/>
      <c r="ERL55" s="6"/>
      <c r="ERN55" s="6"/>
      <c r="ERP55" s="6"/>
      <c r="ERR55" s="6"/>
      <c r="ERT55" s="6"/>
      <c r="ERV55" s="6"/>
      <c r="ERX55" s="6"/>
      <c r="ERZ55" s="6"/>
      <c r="ESB55" s="6"/>
      <c r="ESD55" s="6"/>
      <c r="ESF55" s="6"/>
      <c r="ESH55" s="6"/>
      <c r="ESJ55" s="6"/>
      <c r="ESL55" s="6"/>
      <c r="ESN55" s="6"/>
      <c r="ESP55" s="6"/>
      <c r="ESR55" s="6"/>
      <c r="EST55" s="6"/>
      <c r="ESV55" s="6"/>
      <c r="ESX55" s="6"/>
      <c r="ESZ55" s="6"/>
      <c r="ETB55" s="6"/>
      <c r="ETD55" s="6"/>
      <c r="ETF55" s="6"/>
      <c r="ETH55" s="6"/>
      <c r="ETJ55" s="6"/>
      <c r="ETL55" s="6"/>
      <c r="ETN55" s="6"/>
      <c r="ETP55" s="6"/>
      <c r="ETR55" s="6"/>
      <c r="ETT55" s="6"/>
      <c r="ETV55" s="6"/>
      <c r="ETX55" s="6"/>
      <c r="ETZ55" s="6"/>
      <c r="EUB55" s="6"/>
      <c r="EUD55" s="6"/>
      <c r="EUF55" s="6"/>
      <c r="EUH55" s="6"/>
      <c r="EUJ55" s="6"/>
      <c r="EUL55" s="6"/>
      <c r="EUN55" s="6"/>
      <c r="EUP55" s="6"/>
      <c r="EUR55" s="6"/>
      <c r="EUT55" s="6"/>
      <c r="EUV55" s="6"/>
      <c r="EUX55" s="6"/>
      <c r="EUZ55" s="6"/>
      <c r="EVB55" s="6"/>
      <c r="EVD55" s="6"/>
      <c r="EVF55" s="6"/>
      <c r="EVH55" s="6"/>
      <c r="EVJ55" s="6"/>
      <c r="EVL55" s="6"/>
      <c r="EVN55" s="6"/>
      <c r="EVP55" s="6"/>
      <c r="EVR55" s="6"/>
      <c r="EVT55" s="6"/>
      <c r="EVV55" s="6"/>
      <c r="EVX55" s="6"/>
      <c r="EVZ55" s="6"/>
      <c r="EWB55" s="6"/>
      <c r="EWD55" s="6"/>
      <c r="EWF55" s="6"/>
      <c r="EWH55" s="6"/>
      <c r="EWJ55" s="6"/>
      <c r="EWL55" s="6"/>
      <c r="EWN55" s="6"/>
      <c r="EWP55" s="6"/>
      <c r="EWR55" s="6"/>
      <c r="EWT55" s="6"/>
      <c r="EWV55" s="6"/>
      <c r="EWX55" s="6"/>
      <c r="EWZ55" s="6"/>
      <c r="EXB55" s="6"/>
      <c r="EXD55" s="6"/>
      <c r="EXF55" s="6"/>
      <c r="EXH55" s="6"/>
      <c r="EXJ55" s="6"/>
      <c r="EXL55" s="6"/>
      <c r="EXN55" s="6"/>
      <c r="EXP55" s="6"/>
      <c r="EXR55" s="6"/>
      <c r="EXT55" s="6"/>
      <c r="EXV55" s="6"/>
      <c r="EXX55" s="6"/>
      <c r="EXZ55" s="6"/>
      <c r="EYB55" s="6"/>
      <c r="EYD55" s="6"/>
      <c r="EYF55" s="6"/>
      <c r="EYH55" s="6"/>
      <c r="EYJ55" s="6"/>
      <c r="EYL55" s="6"/>
      <c r="EYN55" s="6"/>
      <c r="EYP55" s="6"/>
      <c r="EYR55" s="6"/>
      <c r="EYT55" s="6"/>
      <c r="EYV55" s="6"/>
      <c r="EYX55" s="6"/>
      <c r="EYZ55" s="6"/>
      <c r="EZB55" s="6"/>
      <c r="EZD55" s="6"/>
      <c r="EZF55" s="6"/>
      <c r="EZH55" s="6"/>
      <c r="EZJ55" s="6"/>
      <c r="EZL55" s="6"/>
      <c r="EZN55" s="6"/>
      <c r="EZP55" s="6"/>
      <c r="EZR55" s="6"/>
      <c r="EZT55" s="6"/>
      <c r="EZV55" s="6"/>
      <c r="EZX55" s="6"/>
      <c r="EZZ55" s="6"/>
      <c r="FAB55" s="6"/>
      <c r="FAD55" s="6"/>
      <c r="FAF55" s="6"/>
      <c r="FAH55" s="6"/>
      <c r="FAJ55" s="6"/>
      <c r="FAL55" s="6"/>
      <c r="FAN55" s="6"/>
      <c r="FAP55" s="6"/>
      <c r="FAR55" s="6"/>
      <c r="FAT55" s="6"/>
      <c r="FAV55" s="6"/>
      <c r="FAX55" s="6"/>
      <c r="FAZ55" s="6"/>
      <c r="FBB55" s="6"/>
      <c r="FBD55" s="6"/>
      <c r="FBF55" s="6"/>
      <c r="FBH55" s="6"/>
      <c r="FBJ55" s="6"/>
      <c r="FBL55" s="6"/>
      <c r="FBN55" s="6"/>
      <c r="FBP55" s="6"/>
      <c r="FBR55" s="6"/>
      <c r="FBT55" s="6"/>
      <c r="FBV55" s="6"/>
      <c r="FBX55" s="6"/>
      <c r="FBZ55" s="6"/>
      <c r="FCB55" s="6"/>
      <c r="FCD55" s="6"/>
      <c r="FCF55" s="6"/>
      <c r="FCH55" s="6"/>
      <c r="FCJ55" s="6"/>
      <c r="FCL55" s="6"/>
      <c r="FCN55" s="6"/>
      <c r="FCP55" s="6"/>
      <c r="FCR55" s="6"/>
      <c r="FCT55" s="6"/>
      <c r="FCV55" s="6"/>
      <c r="FCX55" s="6"/>
      <c r="FCZ55" s="6"/>
      <c r="FDB55" s="6"/>
      <c r="FDD55" s="6"/>
      <c r="FDF55" s="6"/>
      <c r="FDH55" s="6"/>
      <c r="FDJ55" s="6"/>
      <c r="FDL55" s="6"/>
      <c r="FDN55" s="6"/>
      <c r="FDP55" s="6"/>
      <c r="FDR55" s="6"/>
      <c r="FDT55" s="6"/>
      <c r="FDV55" s="6"/>
      <c r="FDX55" s="6"/>
      <c r="FDZ55" s="6"/>
      <c r="FEB55" s="6"/>
      <c r="FED55" s="6"/>
      <c r="FEF55" s="6"/>
      <c r="FEH55" s="6"/>
      <c r="FEJ55" s="6"/>
      <c r="FEL55" s="6"/>
      <c r="FEN55" s="6"/>
      <c r="FEP55" s="6"/>
      <c r="FER55" s="6"/>
      <c r="FET55" s="6"/>
      <c r="FEV55" s="6"/>
      <c r="FEX55" s="6"/>
      <c r="FEZ55" s="6"/>
      <c r="FFB55" s="6"/>
      <c r="FFD55" s="6"/>
      <c r="FFF55" s="6"/>
      <c r="FFH55" s="6"/>
      <c r="FFJ55" s="6"/>
      <c r="FFL55" s="6"/>
      <c r="FFN55" s="6"/>
      <c r="FFP55" s="6"/>
      <c r="FFR55" s="6"/>
      <c r="FFT55" s="6"/>
      <c r="FFV55" s="6"/>
      <c r="FFX55" s="6"/>
      <c r="FFZ55" s="6"/>
      <c r="FGB55" s="6"/>
      <c r="FGD55" s="6"/>
      <c r="FGF55" s="6"/>
      <c r="FGH55" s="6"/>
      <c r="FGJ55" s="6"/>
      <c r="FGL55" s="6"/>
      <c r="FGN55" s="6"/>
      <c r="FGP55" s="6"/>
      <c r="FGR55" s="6"/>
      <c r="FGT55" s="6"/>
      <c r="FGV55" s="6"/>
      <c r="FGX55" s="6"/>
      <c r="FGZ55" s="6"/>
      <c r="FHB55" s="6"/>
      <c r="FHD55" s="6"/>
      <c r="FHF55" s="6"/>
      <c r="FHH55" s="6"/>
      <c r="FHJ55" s="6"/>
      <c r="FHL55" s="6"/>
      <c r="FHN55" s="6"/>
      <c r="FHP55" s="6"/>
      <c r="FHR55" s="6"/>
      <c r="FHT55" s="6"/>
      <c r="FHV55" s="6"/>
      <c r="FHX55" s="6"/>
      <c r="FHZ55" s="6"/>
      <c r="FIB55" s="6"/>
      <c r="FID55" s="6"/>
      <c r="FIF55" s="6"/>
      <c r="FIH55" s="6"/>
      <c r="FIJ55" s="6"/>
      <c r="FIL55" s="6"/>
      <c r="FIN55" s="6"/>
      <c r="FIP55" s="6"/>
      <c r="FIR55" s="6"/>
      <c r="FIT55" s="6"/>
      <c r="FIV55" s="6"/>
      <c r="FIX55" s="6"/>
      <c r="FIZ55" s="6"/>
      <c r="FJB55" s="6"/>
      <c r="FJD55" s="6"/>
      <c r="FJF55" s="6"/>
      <c r="FJH55" s="6"/>
      <c r="FJJ55" s="6"/>
      <c r="FJL55" s="6"/>
      <c r="FJN55" s="6"/>
      <c r="FJP55" s="6"/>
      <c r="FJR55" s="6"/>
      <c r="FJT55" s="6"/>
      <c r="FJV55" s="6"/>
      <c r="FJX55" s="6"/>
      <c r="FJZ55" s="6"/>
      <c r="FKB55" s="6"/>
      <c r="FKD55" s="6"/>
      <c r="FKF55" s="6"/>
      <c r="FKH55" s="6"/>
      <c r="FKJ55" s="6"/>
      <c r="FKL55" s="6"/>
      <c r="FKN55" s="6"/>
      <c r="FKP55" s="6"/>
      <c r="FKR55" s="6"/>
      <c r="FKT55" s="6"/>
      <c r="FKV55" s="6"/>
      <c r="FKX55" s="6"/>
      <c r="FKZ55" s="6"/>
      <c r="FLB55" s="6"/>
      <c r="FLD55" s="6"/>
      <c r="FLF55" s="6"/>
      <c r="FLH55" s="6"/>
      <c r="FLJ55" s="6"/>
      <c r="FLL55" s="6"/>
      <c r="FLN55" s="6"/>
      <c r="FLP55" s="6"/>
      <c r="FLR55" s="6"/>
      <c r="FLT55" s="6"/>
      <c r="FLV55" s="6"/>
      <c r="FLX55" s="6"/>
      <c r="FLZ55" s="6"/>
      <c r="FMB55" s="6"/>
      <c r="FMD55" s="6"/>
      <c r="FMF55" s="6"/>
      <c r="FMH55" s="6"/>
      <c r="FMJ55" s="6"/>
      <c r="FML55" s="6"/>
      <c r="FMN55" s="6"/>
      <c r="FMP55" s="6"/>
      <c r="FMR55" s="6"/>
      <c r="FMT55" s="6"/>
      <c r="FMV55" s="6"/>
      <c r="FMX55" s="6"/>
      <c r="FMZ55" s="6"/>
      <c r="FNB55" s="6"/>
      <c r="FND55" s="6"/>
      <c r="FNF55" s="6"/>
      <c r="FNH55" s="6"/>
      <c r="FNJ55" s="6"/>
      <c r="FNL55" s="6"/>
      <c r="FNN55" s="6"/>
      <c r="FNP55" s="6"/>
      <c r="FNR55" s="6"/>
      <c r="FNT55" s="6"/>
      <c r="FNV55" s="6"/>
      <c r="FNX55" s="6"/>
      <c r="FNZ55" s="6"/>
      <c r="FOB55" s="6"/>
      <c r="FOD55" s="6"/>
      <c r="FOF55" s="6"/>
      <c r="FOH55" s="6"/>
      <c r="FOJ55" s="6"/>
      <c r="FOL55" s="6"/>
      <c r="FON55" s="6"/>
      <c r="FOP55" s="6"/>
      <c r="FOR55" s="6"/>
      <c r="FOT55" s="6"/>
      <c r="FOV55" s="6"/>
      <c r="FOX55" s="6"/>
      <c r="FOZ55" s="6"/>
      <c r="FPB55" s="6"/>
      <c r="FPD55" s="6"/>
      <c r="FPF55" s="6"/>
      <c r="FPH55" s="6"/>
      <c r="FPJ55" s="6"/>
      <c r="FPL55" s="6"/>
      <c r="FPN55" s="6"/>
      <c r="FPP55" s="6"/>
      <c r="FPR55" s="6"/>
      <c r="FPT55" s="6"/>
      <c r="FPV55" s="6"/>
      <c r="FPX55" s="6"/>
      <c r="FPZ55" s="6"/>
      <c r="FQB55" s="6"/>
      <c r="FQD55" s="6"/>
      <c r="FQF55" s="6"/>
      <c r="FQH55" s="6"/>
      <c r="FQJ55" s="6"/>
      <c r="FQL55" s="6"/>
      <c r="FQN55" s="6"/>
      <c r="FQP55" s="6"/>
      <c r="FQR55" s="6"/>
      <c r="FQT55" s="6"/>
      <c r="FQV55" s="6"/>
      <c r="FQX55" s="6"/>
      <c r="FQZ55" s="6"/>
      <c r="FRB55" s="6"/>
      <c r="FRD55" s="6"/>
      <c r="FRF55" s="6"/>
      <c r="FRH55" s="6"/>
      <c r="FRJ55" s="6"/>
      <c r="FRL55" s="6"/>
      <c r="FRN55" s="6"/>
      <c r="FRP55" s="6"/>
      <c r="FRR55" s="6"/>
      <c r="FRT55" s="6"/>
      <c r="FRV55" s="6"/>
      <c r="FRX55" s="6"/>
      <c r="FRZ55" s="6"/>
      <c r="FSB55" s="6"/>
      <c r="FSD55" s="6"/>
      <c r="FSF55" s="6"/>
      <c r="FSH55" s="6"/>
      <c r="FSJ55" s="6"/>
      <c r="FSL55" s="6"/>
      <c r="FSN55" s="6"/>
      <c r="FSP55" s="6"/>
      <c r="FSR55" s="6"/>
      <c r="FST55" s="6"/>
      <c r="FSV55" s="6"/>
      <c r="FSX55" s="6"/>
      <c r="FSZ55" s="6"/>
      <c r="FTB55" s="6"/>
      <c r="FTD55" s="6"/>
      <c r="FTF55" s="6"/>
      <c r="FTH55" s="6"/>
      <c r="FTJ55" s="6"/>
      <c r="FTL55" s="6"/>
      <c r="FTN55" s="6"/>
      <c r="FTP55" s="6"/>
      <c r="FTR55" s="6"/>
      <c r="FTT55" s="6"/>
      <c r="FTV55" s="6"/>
      <c r="FTX55" s="6"/>
      <c r="FTZ55" s="6"/>
      <c r="FUB55" s="6"/>
      <c r="FUD55" s="6"/>
      <c r="FUF55" s="6"/>
      <c r="FUH55" s="6"/>
      <c r="FUJ55" s="6"/>
      <c r="FUL55" s="6"/>
      <c r="FUN55" s="6"/>
      <c r="FUP55" s="6"/>
      <c r="FUR55" s="6"/>
      <c r="FUT55" s="6"/>
      <c r="FUV55" s="6"/>
      <c r="FUX55" s="6"/>
      <c r="FUZ55" s="6"/>
      <c r="FVB55" s="6"/>
      <c r="FVD55" s="6"/>
      <c r="FVF55" s="6"/>
      <c r="FVH55" s="6"/>
      <c r="FVJ55" s="6"/>
      <c r="FVL55" s="6"/>
      <c r="FVN55" s="6"/>
      <c r="FVP55" s="6"/>
      <c r="FVR55" s="6"/>
      <c r="FVT55" s="6"/>
      <c r="FVV55" s="6"/>
      <c r="FVX55" s="6"/>
      <c r="FVZ55" s="6"/>
      <c r="FWB55" s="6"/>
      <c r="FWD55" s="6"/>
      <c r="FWF55" s="6"/>
      <c r="FWH55" s="6"/>
      <c r="FWJ55" s="6"/>
      <c r="FWL55" s="6"/>
      <c r="FWN55" s="6"/>
      <c r="FWP55" s="6"/>
      <c r="FWR55" s="6"/>
      <c r="FWT55" s="6"/>
      <c r="FWV55" s="6"/>
      <c r="FWX55" s="6"/>
      <c r="FWZ55" s="6"/>
      <c r="FXB55" s="6"/>
      <c r="FXD55" s="6"/>
      <c r="FXF55" s="6"/>
      <c r="FXH55" s="6"/>
      <c r="FXJ55" s="6"/>
      <c r="FXL55" s="6"/>
      <c r="FXN55" s="6"/>
      <c r="FXP55" s="6"/>
      <c r="FXR55" s="6"/>
      <c r="FXT55" s="6"/>
      <c r="FXV55" s="6"/>
      <c r="FXX55" s="6"/>
      <c r="FXZ55" s="6"/>
      <c r="FYB55" s="6"/>
      <c r="FYD55" s="6"/>
      <c r="FYF55" s="6"/>
      <c r="FYH55" s="6"/>
      <c r="FYJ55" s="6"/>
      <c r="FYL55" s="6"/>
      <c r="FYN55" s="6"/>
      <c r="FYP55" s="6"/>
      <c r="FYR55" s="6"/>
      <c r="FYT55" s="6"/>
      <c r="FYV55" s="6"/>
      <c r="FYX55" s="6"/>
      <c r="FYZ55" s="6"/>
      <c r="FZB55" s="6"/>
      <c r="FZD55" s="6"/>
      <c r="FZF55" s="6"/>
      <c r="FZH55" s="6"/>
      <c r="FZJ55" s="6"/>
      <c r="FZL55" s="6"/>
      <c r="FZN55" s="6"/>
      <c r="FZP55" s="6"/>
      <c r="FZR55" s="6"/>
      <c r="FZT55" s="6"/>
      <c r="FZV55" s="6"/>
      <c r="FZX55" s="6"/>
      <c r="FZZ55" s="6"/>
      <c r="GAB55" s="6"/>
      <c r="GAD55" s="6"/>
      <c r="GAF55" s="6"/>
      <c r="GAH55" s="6"/>
      <c r="GAJ55" s="6"/>
      <c r="GAL55" s="6"/>
      <c r="GAN55" s="6"/>
      <c r="GAP55" s="6"/>
      <c r="GAR55" s="6"/>
      <c r="GAT55" s="6"/>
      <c r="GAV55" s="6"/>
      <c r="GAX55" s="6"/>
      <c r="GAZ55" s="6"/>
      <c r="GBB55" s="6"/>
      <c r="GBD55" s="6"/>
      <c r="GBF55" s="6"/>
      <c r="GBH55" s="6"/>
      <c r="GBJ55" s="6"/>
      <c r="GBL55" s="6"/>
      <c r="GBN55" s="6"/>
      <c r="GBP55" s="6"/>
      <c r="GBR55" s="6"/>
      <c r="GBT55" s="6"/>
      <c r="GBV55" s="6"/>
      <c r="GBX55" s="6"/>
      <c r="GBZ55" s="6"/>
      <c r="GCB55" s="6"/>
      <c r="GCD55" s="6"/>
      <c r="GCF55" s="6"/>
      <c r="GCH55" s="6"/>
      <c r="GCJ55" s="6"/>
      <c r="GCL55" s="6"/>
      <c r="GCN55" s="6"/>
      <c r="GCP55" s="6"/>
      <c r="GCR55" s="6"/>
      <c r="GCT55" s="6"/>
      <c r="GCV55" s="6"/>
      <c r="GCX55" s="6"/>
      <c r="GCZ55" s="6"/>
      <c r="GDB55" s="6"/>
      <c r="GDD55" s="6"/>
      <c r="GDF55" s="6"/>
      <c r="GDH55" s="6"/>
      <c r="GDJ55" s="6"/>
      <c r="GDL55" s="6"/>
      <c r="GDN55" s="6"/>
      <c r="GDP55" s="6"/>
      <c r="GDR55" s="6"/>
      <c r="GDT55" s="6"/>
      <c r="GDV55" s="6"/>
      <c r="GDX55" s="6"/>
      <c r="GDZ55" s="6"/>
      <c r="GEB55" s="6"/>
      <c r="GED55" s="6"/>
      <c r="GEF55" s="6"/>
      <c r="GEH55" s="6"/>
      <c r="GEJ55" s="6"/>
      <c r="GEL55" s="6"/>
      <c r="GEN55" s="6"/>
      <c r="GEP55" s="6"/>
      <c r="GER55" s="6"/>
      <c r="GET55" s="6"/>
      <c r="GEV55" s="6"/>
      <c r="GEX55" s="6"/>
      <c r="GEZ55" s="6"/>
      <c r="GFB55" s="6"/>
      <c r="GFD55" s="6"/>
      <c r="GFF55" s="6"/>
      <c r="GFH55" s="6"/>
      <c r="GFJ55" s="6"/>
      <c r="GFL55" s="6"/>
      <c r="GFN55" s="6"/>
      <c r="GFP55" s="6"/>
      <c r="GFR55" s="6"/>
      <c r="GFT55" s="6"/>
      <c r="GFV55" s="6"/>
      <c r="GFX55" s="6"/>
      <c r="GFZ55" s="6"/>
      <c r="GGB55" s="6"/>
      <c r="GGD55" s="6"/>
      <c r="GGF55" s="6"/>
      <c r="GGH55" s="6"/>
      <c r="GGJ55" s="6"/>
      <c r="GGL55" s="6"/>
      <c r="GGN55" s="6"/>
      <c r="GGP55" s="6"/>
      <c r="GGR55" s="6"/>
      <c r="GGT55" s="6"/>
      <c r="GGV55" s="6"/>
      <c r="GGX55" s="6"/>
      <c r="GGZ55" s="6"/>
      <c r="GHB55" s="6"/>
      <c r="GHD55" s="6"/>
      <c r="GHF55" s="6"/>
      <c r="GHH55" s="6"/>
      <c r="GHJ55" s="6"/>
      <c r="GHL55" s="6"/>
      <c r="GHN55" s="6"/>
      <c r="GHP55" s="6"/>
      <c r="GHR55" s="6"/>
      <c r="GHT55" s="6"/>
      <c r="GHV55" s="6"/>
      <c r="GHX55" s="6"/>
      <c r="GHZ55" s="6"/>
      <c r="GIB55" s="6"/>
      <c r="GID55" s="6"/>
      <c r="GIF55" s="6"/>
      <c r="GIH55" s="6"/>
      <c r="GIJ55" s="6"/>
      <c r="GIL55" s="6"/>
      <c r="GIN55" s="6"/>
      <c r="GIP55" s="6"/>
      <c r="GIR55" s="6"/>
      <c r="GIT55" s="6"/>
      <c r="GIV55" s="6"/>
      <c r="GIX55" s="6"/>
      <c r="GIZ55" s="6"/>
      <c r="GJB55" s="6"/>
      <c r="GJD55" s="6"/>
      <c r="GJF55" s="6"/>
      <c r="GJH55" s="6"/>
      <c r="GJJ55" s="6"/>
      <c r="GJL55" s="6"/>
      <c r="GJN55" s="6"/>
      <c r="GJP55" s="6"/>
      <c r="GJR55" s="6"/>
      <c r="GJT55" s="6"/>
      <c r="GJV55" s="6"/>
      <c r="GJX55" s="6"/>
      <c r="GJZ55" s="6"/>
      <c r="GKB55" s="6"/>
      <c r="GKD55" s="6"/>
      <c r="GKF55" s="6"/>
      <c r="GKH55" s="6"/>
      <c r="GKJ55" s="6"/>
      <c r="GKL55" s="6"/>
      <c r="GKN55" s="6"/>
      <c r="GKP55" s="6"/>
      <c r="GKR55" s="6"/>
      <c r="GKT55" s="6"/>
      <c r="GKV55" s="6"/>
      <c r="GKX55" s="6"/>
      <c r="GKZ55" s="6"/>
      <c r="GLB55" s="6"/>
      <c r="GLD55" s="6"/>
      <c r="GLF55" s="6"/>
      <c r="GLH55" s="6"/>
      <c r="GLJ55" s="6"/>
      <c r="GLL55" s="6"/>
      <c r="GLN55" s="6"/>
      <c r="GLP55" s="6"/>
      <c r="GLR55" s="6"/>
      <c r="GLT55" s="6"/>
      <c r="GLV55" s="6"/>
      <c r="GLX55" s="6"/>
      <c r="GLZ55" s="6"/>
      <c r="GMB55" s="6"/>
      <c r="GMD55" s="6"/>
      <c r="GMF55" s="6"/>
      <c r="GMH55" s="6"/>
      <c r="GMJ55" s="6"/>
      <c r="GML55" s="6"/>
      <c r="GMN55" s="6"/>
      <c r="GMP55" s="6"/>
      <c r="GMR55" s="6"/>
      <c r="GMT55" s="6"/>
      <c r="GMV55" s="6"/>
      <c r="GMX55" s="6"/>
      <c r="GMZ55" s="6"/>
      <c r="GNB55" s="6"/>
      <c r="GND55" s="6"/>
      <c r="GNF55" s="6"/>
      <c r="GNH55" s="6"/>
      <c r="GNJ55" s="6"/>
      <c r="GNL55" s="6"/>
      <c r="GNN55" s="6"/>
      <c r="GNP55" s="6"/>
      <c r="GNR55" s="6"/>
      <c r="GNT55" s="6"/>
      <c r="GNV55" s="6"/>
      <c r="GNX55" s="6"/>
      <c r="GNZ55" s="6"/>
      <c r="GOB55" s="6"/>
      <c r="GOD55" s="6"/>
      <c r="GOF55" s="6"/>
      <c r="GOH55" s="6"/>
      <c r="GOJ55" s="6"/>
      <c r="GOL55" s="6"/>
      <c r="GON55" s="6"/>
      <c r="GOP55" s="6"/>
      <c r="GOR55" s="6"/>
      <c r="GOT55" s="6"/>
      <c r="GOV55" s="6"/>
      <c r="GOX55" s="6"/>
      <c r="GOZ55" s="6"/>
      <c r="GPB55" s="6"/>
      <c r="GPD55" s="6"/>
      <c r="GPF55" s="6"/>
      <c r="GPH55" s="6"/>
      <c r="GPJ55" s="6"/>
      <c r="GPL55" s="6"/>
      <c r="GPN55" s="6"/>
      <c r="GPP55" s="6"/>
      <c r="GPR55" s="6"/>
      <c r="GPT55" s="6"/>
      <c r="GPV55" s="6"/>
      <c r="GPX55" s="6"/>
      <c r="GPZ55" s="6"/>
      <c r="GQB55" s="6"/>
      <c r="GQD55" s="6"/>
      <c r="GQF55" s="6"/>
      <c r="GQH55" s="6"/>
      <c r="GQJ55" s="6"/>
      <c r="GQL55" s="6"/>
      <c r="GQN55" s="6"/>
      <c r="GQP55" s="6"/>
      <c r="GQR55" s="6"/>
      <c r="GQT55" s="6"/>
      <c r="GQV55" s="6"/>
      <c r="GQX55" s="6"/>
      <c r="GQZ55" s="6"/>
      <c r="GRB55" s="6"/>
      <c r="GRD55" s="6"/>
      <c r="GRF55" s="6"/>
      <c r="GRH55" s="6"/>
      <c r="GRJ55" s="6"/>
      <c r="GRL55" s="6"/>
      <c r="GRN55" s="6"/>
      <c r="GRP55" s="6"/>
      <c r="GRR55" s="6"/>
      <c r="GRT55" s="6"/>
      <c r="GRV55" s="6"/>
      <c r="GRX55" s="6"/>
      <c r="GRZ55" s="6"/>
      <c r="GSB55" s="6"/>
      <c r="GSD55" s="6"/>
      <c r="GSF55" s="6"/>
      <c r="GSH55" s="6"/>
      <c r="GSJ55" s="6"/>
      <c r="GSL55" s="6"/>
      <c r="GSN55" s="6"/>
      <c r="GSP55" s="6"/>
      <c r="GSR55" s="6"/>
      <c r="GST55" s="6"/>
      <c r="GSV55" s="6"/>
      <c r="GSX55" s="6"/>
      <c r="GSZ55" s="6"/>
      <c r="GTB55" s="6"/>
      <c r="GTD55" s="6"/>
      <c r="GTF55" s="6"/>
      <c r="GTH55" s="6"/>
      <c r="GTJ55" s="6"/>
      <c r="GTL55" s="6"/>
      <c r="GTN55" s="6"/>
      <c r="GTP55" s="6"/>
      <c r="GTR55" s="6"/>
      <c r="GTT55" s="6"/>
      <c r="GTV55" s="6"/>
      <c r="GTX55" s="6"/>
      <c r="GTZ55" s="6"/>
      <c r="GUB55" s="6"/>
      <c r="GUD55" s="6"/>
      <c r="GUF55" s="6"/>
      <c r="GUH55" s="6"/>
      <c r="GUJ55" s="6"/>
      <c r="GUL55" s="6"/>
      <c r="GUN55" s="6"/>
      <c r="GUP55" s="6"/>
      <c r="GUR55" s="6"/>
      <c r="GUT55" s="6"/>
      <c r="GUV55" s="6"/>
      <c r="GUX55" s="6"/>
      <c r="GUZ55" s="6"/>
      <c r="GVB55" s="6"/>
      <c r="GVD55" s="6"/>
      <c r="GVF55" s="6"/>
      <c r="GVH55" s="6"/>
      <c r="GVJ55" s="6"/>
      <c r="GVL55" s="6"/>
      <c r="GVN55" s="6"/>
      <c r="GVP55" s="6"/>
      <c r="GVR55" s="6"/>
      <c r="GVT55" s="6"/>
      <c r="GVV55" s="6"/>
      <c r="GVX55" s="6"/>
      <c r="GVZ55" s="6"/>
      <c r="GWB55" s="6"/>
      <c r="GWD55" s="6"/>
      <c r="GWF55" s="6"/>
      <c r="GWH55" s="6"/>
      <c r="GWJ55" s="6"/>
      <c r="GWL55" s="6"/>
      <c r="GWN55" s="6"/>
      <c r="GWP55" s="6"/>
      <c r="GWR55" s="6"/>
      <c r="GWT55" s="6"/>
      <c r="GWV55" s="6"/>
      <c r="GWX55" s="6"/>
      <c r="GWZ55" s="6"/>
      <c r="GXB55" s="6"/>
      <c r="GXD55" s="6"/>
      <c r="GXF55" s="6"/>
      <c r="GXH55" s="6"/>
      <c r="GXJ55" s="6"/>
      <c r="GXL55" s="6"/>
      <c r="GXN55" s="6"/>
      <c r="GXP55" s="6"/>
      <c r="GXR55" s="6"/>
      <c r="GXT55" s="6"/>
      <c r="GXV55" s="6"/>
      <c r="GXX55" s="6"/>
      <c r="GXZ55" s="6"/>
      <c r="GYB55" s="6"/>
      <c r="GYD55" s="6"/>
      <c r="GYF55" s="6"/>
      <c r="GYH55" s="6"/>
      <c r="GYJ55" s="6"/>
      <c r="GYL55" s="6"/>
      <c r="GYN55" s="6"/>
      <c r="GYP55" s="6"/>
      <c r="GYR55" s="6"/>
      <c r="GYT55" s="6"/>
      <c r="GYV55" s="6"/>
      <c r="GYX55" s="6"/>
      <c r="GYZ55" s="6"/>
      <c r="GZB55" s="6"/>
      <c r="GZD55" s="6"/>
      <c r="GZF55" s="6"/>
      <c r="GZH55" s="6"/>
      <c r="GZJ55" s="6"/>
      <c r="GZL55" s="6"/>
      <c r="GZN55" s="6"/>
      <c r="GZP55" s="6"/>
      <c r="GZR55" s="6"/>
      <c r="GZT55" s="6"/>
      <c r="GZV55" s="6"/>
      <c r="GZX55" s="6"/>
      <c r="GZZ55" s="6"/>
      <c r="HAB55" s="6"/>
      <c r="HAD55" s="6"/>
      <c r="HAF55" s="6"/>
      <c r="HAH55" s="6"/>
      <c r="HAJ55" s="6"/>
      <c r="HAL55" s="6"/>
      <c r="HAN55" s="6"/>
      <c r="HAP55" s="6"/>
      <c r="HAR55" s="6"/>
      <c r="HAT55" s="6"/>
      <c r="HAV55" s="6"/>
      <c r="HAX55" s="6"/>
      <c r="HAZ55" s="6"/>
      <c r="HBB55" s="6"/>
      <c r="HBD55" s="6"/>
      <c r="HBF55" s="6"/>
      <c r="HBH55" s="6"/>
      <c r="HBJ55" s="6"/>
      <c r="HBL55" s="6"/>
      <c r="HBN55" s="6"/>
      <c r="HBP55" s="6"/>
      <c r="HBR55" s="6"/>
      <c r="HBT55" s="6"/>
      <c r="HBV55" s="6"/>
      <c r="HBX55" s="6"/>
      <c r="HBZ55" s="6"/>
      <c r="HCB55" s="6"/>
      <c r="HCD55" s="6"/>
      <c r="HCF55" s="6"/>
      <c r="HCH55" s="6"/>
      <c r="HCJ55" s="6"/>
      <c r="HCL55" s="6"/>
      <c r="HCN55" s="6"/>
      <c r="HCP55" s="6"/>
      <c r="HCR55" s="6"/>
      <c r="HCT55" s="6"/>
      <c r="HCV55" s="6"/>
      <c r="HCX55" s="6"/>
      <c r="HCZ55" s="6"/>
      <c r="HDB55" s="6"/>
      <c r="HDD55" s="6"/>
      <c r="HDF55" s="6"/>
      <c r="HDH55" s="6"/>
      <c r="HDJ55" s="6"/>
      <c r="HDL55" s="6"/>
      <c r="HDN55" s="6"/>
      <c r="HDP55" s="6"/>
      <c r="HDR55" s="6"/>
      <c r="HDT55" s="6"/>
      <c r="HDV55" s="6"/>
      <c r="HDX55" s="6"/>
      <c r="HDZ55" s="6"/>
      <c r="HEB55" s="6"/>
      <c r="HED55" s="6"/>
      <c r="HEF55" s="6"/>
      <c r="HEH55" s="6"/>
      <c r="HEJ55" s="6"/>
      <c r="HEL55" s="6"/>
      <c r="HEN55" s="6"/>
      <c r="HEP55" s="6"/>
      <c r="HER55" s="6"/>
      <c r="HET55" s="6"/>
      <c r="HEV55" s="6"/>
      <c r="HEX55" s="6"/>
      <c r="HEZ55" s="6"/>
      <c r="HFB55" s="6"/>
      <c r="HFD55" s="6"/>
      <c r="HFF55" s="6"/>
      <c r="HFH55" s="6"/>
      <c r="HFJ55" s="6"/>
      <c r="HFL55" s="6"/>
      <c r="HFN55" s="6"/>
      <c r="HFP55" s="6"/>
      <c r="HFR55" s="6"/>
      <c r="HFT55" s="6"/>
      <c r="HFV55" s="6"/>
      <c r="HFX55" s="6"/>
      <c r="HFZ55" s="6"/>
      <c r="HGB55" s="6"/>
      <c r="HGD55" s="6"/>
      <c r="HGF55" s="6"/>
      <c r="HGH55" s="6"/>
      <c r="HGJ55" s="6"/>
      <c r="HGL55" s="6"/>
      <c r="HGN55" s="6"/>
      <c r="HGP55" s="6"/>
      <c r="HGR55" s="6"/>
      <c r="HGT55" s="6"/>
      <c r="HGV55" s="6"/>
      <c r="HGX55" s="6"/>
      <c r="HGZ55" s="6"/>
      <c r="HHB55" s="6"/>
      <c r="HHD55" s="6"/>
      <c r="HHF55" s="6"/>
      <c r="HHH55" s="6"/>
      <c r="HHJ55" s="6"/>
      <c r="HHL55" s="6"/>
      <c r="HHN55" s="6"/>
      <c r="HHP55" s="6"/>
      <c r="HHR55" s="6"/>
      <c r="HHT55" s="6"/>
      <c r="HHV55" s="6"/>
      <c r="HHX55" s="6"/>
      <c r="HHZ55" s="6"/>
      <c r="HIB55" s="6"/>
      <c r="HID55" s="6"/>
      <c r="HIF55" s="6"/>
      <c r="HIH55" s="6"/>
      <c r="HIJ55" s="6"/>
      <c r="HIL55" s="6"/>
      <c r="HIN55" s="6"/>
      <c r="HIP55" s="6"/>
      <c r="HIR55" s="6"/>
      <c r="HIT55" s="6"/>
      <c r="HIV55" s="6"/>
      <c r="HIX55" s="6"/>
      <c r="HIZ55" s="6"/>
      <c r="HJB55" s="6"/>
      <c r="HJD55" s="6"/>
      <c r="HJF55" s="6"/>
      <c r="HJH55" s="6"/>
      <c r="HJJ55" s="6"/>
      <c r="HJL55" s="6"/>
      <c r="HJN55" s="6"/>
      <c r="HJP55" s="6"/>
      <c r="HJR55" s="6"/>
      <c r="HJT55" s="6"/>
      <c r="HJV55" s="6"/>
      <c r="HJX55" s="6"/>
      <c r="HJZ55" s="6"/>
      <c r="HKB55" s="6"/>
      <c r="HKD55" s="6"/>
      <c r="HKF55" s="6"/>
      <c r="HKH55" s="6"/>
      <c r="HKJ55" s="6"/>
      <c r="HKL55" s="6"/>
      <c r="HKN55" s="6"/>
      <c r="HKP55" s="6"/>
      <c r="HKR55" s="6"/>
      <c r="HKT55" s="6"/>
      <c r="HKV55" s="6"/>
      <c r="HKX55" s="6"/>
      <c r="HKZ55" s="6"/>
      <c r="HLB55" s="6"/>
      <c r="HLD55" s="6"/>
      <c r="HLF55" s="6"/>
      <c r="HLH55" s="6"/>
      <c r="HLJ55" s="6"/>
      <c r="HLL55" s="6"/>
      <c r="HLN55" s="6"/>
      <c r="HLP55" s="6"/>
      <c r="HLR55" s="6"/>
      <c r="HLT55" s="6"/>
      <c r="HLV55" s="6"/>
      <c r="HLX55" s="6"/>
      <c r="HLZ55" s="6"/>
      <c r="HMB55" s="6"/>
      <c r="HMD55" s="6"/>
      <c r="HMF55" s="6"/>
      <c r="HMH55" s="6"/>
      <c r="HMJ55" s="6"/>
      <c r="HML55" s="6"/>
      <c r="HMN55" s="6"/>
      <c r="HMP55" s="6"/>
      <c r="HMR55" s="6"/>
      <c r="HMT55" s="6"/>
      <c r="HMV55" s="6"/>
      <c r="HMX55" s="6"/>
      <c r="HMZ55" s="6"/>
      <c r="HNB55" s="6"/>
      <c r="HND55" s="6"/>
      <c r="HNF55" s="6"/>
      <c r="HNH55" s="6"/>
      <c r="HNJ55" s="6"/>
      <c r="HNL55" s="6"/>
      <c r="HNN55" s="6"/>
      <c r="HNP55" s="6"/>
      <c r="HNR55" s="6"/>
      <c r="HNT55" s="6"/>
      <c r="HNV55" s="6"/>
      <c r="HNX55" s="6"/>
      <c r="HNZ55" s="6"/>
      <c r="HOB55" s="6"/>
      <c r="HOD55" s="6"/>
      <c r="HOF55" s="6"/>
      <c r="HOH55" s="6"/>
      <c r="HOJ55" s="6"/>
      <c r="HOL55" s="6"/>
      <c r="HON55" s="6"/>
      <c r="HOP55" s="6"/>
      <c r="HOR55" s="6"/>
      <c r="HOT55" s="6"/>
      <c r="HOV55" s="6"/>
      <c r="HOX55" s="6"/>
      <c r="HOZ55" s="6"/>
      <c r="HPB55" s="6"/>
      <c r="HPD55" s="6"/>
      <c r="HPF55" s="6"/>
      <c r="HPH55" s="6"/>
      <c r="HPJ55" s="6"/>
      <c r="HPL55" s="6"/>
      <c r="HPN55" s="6"/>
      <c r="HPP55" s="6"/>
      <c r="HPR55" s="6"/>
      <c r="HPT55" s="6"/>
      <c r="HPV55" s="6"/>
      <c r="HPX55" s="6"/>
      <c r="HPZ55" s="6"/>
      <c r="HQB55" s="6"/>
      <c r="HQD55" s="6"/>
      <c r="HQF55" s="6"/>
      <c r="HQH55" s="6"/>
      <c r="HQJ55" s="6"/>
      <c r="HQL55" s="6"/>
      <c r="HQN55" s="6"/>
      <c r="HQP55" s="6"/>
      <c r="HQR55" s="6"/>
      <c r="HQT55" s="6"/>
      <c r="HQV55" s="6"/>
      <c r="HQX55" s="6"/>
      <c r="HQZ55" s="6"/>
      <c r="HRB55" s="6"/>
      <c r="HRD55" s="6"/>
      <c r="HRF55" s="6"/>
      <c r="HRH55" s="6"/>
      <c r="HRJ55" s="6"/>
      <c r="HRL55" s="6"/>
      <c r="HRN55" s="6"/>
      <c r="HRP55" s="6"/>
      <c r="HRR55" s="6"/>
      <c r="HRT55" s="6"/>
      <c r="HRV55" s="6"/>
      <c r="HRX55" s="6"/>
      <c r="HRZ55" s="6"/>
      <c r="HSB55" s="6"/>
      <c r="HSD55" s="6"/>
      <c r="HSF55" s="6"/>
      <c r="HSH55" s="6"/>
      <c r="HSJ55" s="6"/>
      <c r="HSL55" s="6"/>
      <c r="HSN55" s="6"/>
      <c r="HSP55" s="6"/>
      <c r="HSR55" s="6"/>
      <c r="HST55" s="6"/>
      <c r="HSV55" s="6"/>
      <c r="HSX55" s="6"/>
      <c r="HSZ55" s="6"/>
      <c r="HTB55" s="6"/>
      <c r="HTD55" s="6"/>
      <c r="HTF55" s="6"/>
      <c r="HTH55" s="6"/>
      <c r="HTJ55" s="6"/>
      <c r="HTL55" s="6"/>
      <c r="HTN55" s="6"/>
      <c r="HTP55" s="6"/>
      <c r="HTR55" s="6"/>
      <c r="HTT55" s="6"/>
      <c r="HTV55" s="6"/>
      <c r="HTX55" s="6"/>
      <c r="HTZ55" s="6"/>
      <c r="HUB55" s="6"/>
      <c r="HUD55" s="6"/>
      <c r="HUF55" s="6"/>
      <c r="HUH55" s="6"/>
      <c r="HUJ55" s="6"/>
      <c r="HUL55" s="6"/>
      <c r="HUN55" s="6"/>
      <c r="HUP55" s="6"/>
      <c r="HUR55" s="6"/>
      <c r="HUT55" s="6"/>
      <c r="HUV55" s="6"/>
      <c r="HUX55" s="6"/>
      <c r="HUZ55" s="6"/>
      <c r="HVB55" s="6"/>
      <c r="HVD55" s="6"/>
      <c r="HVF55" s="6"/>
      <c r="HVH55" s="6"/>
      <c r="HVJ55" s="6"/>
      <c r="HVL55" s="6"/>
      <c r="HVN55" s="6"/>
      <c r="HVP55" s="6"/>
      <c r="HVR55" s="6"/>
      <c r="HVT55" s="6"/>
      <c r="HVV55" s="6"/>
      <c r="HVX55" s="6"/>
      <c r="HVZ55" s="6"/>
      <c r="HWB55" s="6"/>
      <c r="HWD55" s="6"/>
      <c r="HWF55" s="6"/>
      <c r="HWH55" s="6"/>
      <c r="HWJ55" s="6"/>
      <c r="HWL55" s="6"/>
      <c r="HWN55" s="6"/>
      <c r="HWP55" s="6"/>
      <c r="HWR55" s="6"/>
      <c r="HWT55" s="6"/>
      <c r="HWV55" s="6"/>
      <c r="HWX55" s="6"/>
      <c r="HWZ55" s="6"/>
      <c r="HXB55" s="6"/>
      <c r="HXD55" s="6"/>
      <c r="HXF55" s="6"/>
      <c r="HXH55" s="6"/>
      <c r="HXJ55" s="6"/>
      <c r="HXL55" s="6"/>
      <c r="HXN55" s="6"/>
      <c r="HXP55" s="6"/>
      <c r="HXR55" s="6"/>
      <c r="HXT55" s="6"/>
      <c r="HXV55" s="6"/>
      <c r="HXX55" s="6"/>
      <c r="HXZ55" s="6"/>
      <c r="HYB55" s="6"/>
      <c r="HYD55" s="6"/>
      <c r="HYF55" s="6"/>
      <c r="HYH55" s="6"/>
      <c r="HYJ55" s="6"/>
      <c r="HYL55" s="6"/>
      <c r="HYN55" s="6"/>
      <c r="HYP55" s="6"/>
      <c r="HYR55" s="6"/>
      <c r="HYT55" s="6"/>
      <c r="HYV55" s="6"/>
      <c r="HYX55" s="6"/>
      <c r="HYZ55" s="6"/>
      <c r="HZB55" s="6"/>
      <c r="HZD55" s="6"/>
      <c r="HZF55" s="6"/>
      <c r="HZH55" s="6"/>
      <c r="HZJ55" s="6"/>
      <c r="HZL55" s="6"/>
      <c r="HZN55" s="6"/>
      <c r="HZP55" s="6"/>
      <c r="HZR55" s="6"/>
      <c r="HZT55" s="6"/>
      <c r="HZV55" s="6"/>
      <c r="HZX55" s="6"/>
      <c r="HZZ55" s="6"/>
      <c r="IAB55" s="6"/>
      <c r="IAD55" s="6"/>
      <c r="IAF55" s="6"/>
      <c r="IAH55" s="6"/>
      <c r="IAJ55" s="6"/>
      <c r="IAL55" s="6"/>
      <c r="IAN55" s="6"/>
      <c r="IAP55" s="6"/>
      <c r="IAR55" s="6"/>
      <c r="IAT55" s="6"/>
      <c r="IAV55" s="6"/>
      <c r="IAX55" s="6"/>
      <c r="IAZ55" s="6"/>
      <c r="IBB55" s="6"/>
      <c r="IBD55" s="6"/>
      <c r="IBF55" s="6"/>
      <c r="IBH55" s="6"/>
      <c r="IBJ55" s="6"/>
      <c r="IBL55" s="6"/>
      <c r="IBN55" s="6"/>
      <c r="IBP55" s="6"/>
      <c r="IBR55" s="6"/>
      <c r="IBT55" s="6"/>
      <c r="IBV55" s="6"/>
      <c r="IBX55" s="6"/>
      <c r="IBZ55" s="6"/>
      <c r="ICB55" s="6"/>
      <c r="ICD55" s="6"/>
      <c r="ICF55" s="6"/>
      <c r="ICH55" s="6"/>
      <c r="ICJ55" s="6"/>
      <c r="ICL55" s="6"/>
      <c r="ICN55" s="6"/>
      <c r="ICP55" s="6"/>
      <c r="ICR55" s="6"/>
      <c r="ICT55" s="6"/>
      <c r="ICV55" s="6"/>
      <c r="ICX55" s="6"/>
      <c r="ICZ55" s="6"/>
      <c r="IDB55" s="6"/>
      <c r="IDD55" s="6"/>
      <c r="IDF55" s="6"/>
      <c r="IDH55" s="6"/>
      <c r="IDJ55" s="6"/>
      <c r="IDL55" s="6"/>
      <c r="IDN55" s="6"/>
      <c r="IDP55" s="6"/>
      <c r="IDR55" s="6"/>
      <c r="IDT55" s="6"/>
      <c r="IDV55" s="6"/>
      <c r="IDX55" s="6"/>
      <c r="IDZ55" s="6"/>
      <c r="IEB55" s="6"/>
      <c r="IED55" s="6"/>
      <c r="IEF55" s="6"/>
      <c r="IEH55" s="6"/>
      <c r="IEJ55" s="6"/>
      <c r="IEL55" s="6"/>
      <c r="IEN55" s="6"/>
      <c r="IEP55" s="6"/>
      <c r="IER55" s="6"/>
      <c r="IET55" s="6"/>
      <c r="IEV55" s="6"/>
      <c r="IEX55" s="6"/>
      <c r="IEZ55" s="6"/>
      <c r="IFB55" s="6"/>
      <c r="IFD55" s="6"/>
      <c r="IFF55" s="6"/>
      <c r="IFH55" s="6"/>
      <c r="IFJ55" s="6"/>
      <c r="IFL55" s="6"/>
      <c r="IFN55" s="6"/>
      <c r="IFP55" s="6"/>
      <c r="IFR55" s="6"/>
      <c r="IFT55" s="6"/>
      <c r="IFV55" s="6"/>
      <c r="IFX55" s="6"/>
      <c r="IFZ55" s="6"/>
      <c r="IGB55" s="6"/>
      <c r="IGD55" s="6"/>
      <c r="IGF55" s="6"/>
      <c r="IGH55" s="6"/>
      <c r="IGJ55" s="6"/>
      <c r="IGL55" s="6"/>
      <c r="IGN55" s="6"/>
      <c r="IGP55" s="6"/>
      <c r="IGR55" s="6"/>
      <c r="IGT55" s="6"/>
      <c r="IGV55" s="6"/>
      <c r="IGX55" s="6"/>
      <c r="IGZ55" s="6"/>
      <c r="IHB55" s="6"/>
      <c r="IHD55" s="6"/>
      <c r="IHF55" s="6"/>
      <c r="IHH55" s="6"/>
      <c r="IHJ55" s="6"/>
      <c r="IHL55" s="6"/>
      <c r="IHN55" s="6"/>
      <c r="IHP55" s="6"/>
      <c r="IHR55" s="6"/>
      <c r="IHT55" s="6"/>
      <c r="IHV55" s="6"/>
      <c r="IHX55" s="6"/>
      <c r="IHZ55" s="6"/>
      <c r="IIB55" s="6"/>
      <c r="IID55" s="6"/>
      <c r="IIF55" s="6"/>
      <c r="IIH55" s="6"/>
      <c r="IIJ55" s="6"/>
      <c r="IIL55" s="6"/>
      <c r="IIN55" s="6"/>
      <c r="IIP55" s="6"/>
      <c r="IIR55" s="6"/>
      <c r="IIT55" s="6"/>
      <c r="IIV55" s="6"/>
      <c r="IIX55" s="6"/>
      <c r="IIZ55" s="6"/>
      <c r="IJB55" s="6"/>
      <c r="IJD55" s="6"/>
      <c r="IJF55" s="6"/>
      <c r="IJH55" s="6"/>
      <c r="IJJ55" s="6"/>
      <c r="IJL55" s="6"/>
      <c r="IJN55" s="6"/>
      <c r="IJP55" s="6"/>
      <c r="IJR55" s="6"/>
      <c r="IJT55" s="6"/>
      <c r="IJV55" s="6"/>
      <c r="IJX55" s="6"/>
      <c r="IJZ55" s="6"/>
      <c r="IKB55" s="6"/>
      <c r="IKD55" s="6"/>
      <c r="IKF55" s="6"/>
      <c r="IKH55" s="6"/>
      <c r="IKJ55" s="6"/>
      <c r="IKL55" s="6"/>
      <c r="IKN55" s="6"/>
      <c r="IKP55" s="6"/>
      <c r="IKR55" s="6"/>
      <c r="IKT55" s="6"/>
      <c r="IKV55" s="6"/>
      <c r="IKX55" s="6"/>
      <c r="IKZ55" s="6"/>
      <c r="ILB55" s="6"/>
      <c r="ILD55" s="6"/>
      <c r="ILF55" s="6"/>
      <c r="ILH55" s="6"/>
      <c r="ILJ55" s="6"/>
      <c r="ILL55" s="6"/>
      <c r="ILN55" s="6"/>
      <c r="ILP55" s="6"/>
      <c r="ILR55" s="6"/>
      <c r="ILT55" s="6"/>
      <c r="ILV55" s="6"/>
      <c r="ILX55" s="6"/>
      <c r="ILZ55" s="6"/>
      <c r="IMB55" s="6"/>
      <c r="IMD55" s="6"/>
      <c r="IMF55" s="6"/>
      <c r="IMH55" s="6"/>
      <c r="IMJ55" s="6"/>
      <c r="IML55" s="6"/>
      <c r="IMN55" s="6"/>
      <c r="IMP55" s="6"/>
      <c r="IMR55" s="6"/>
      <c r="IMT55" s="6"/>
      <c r="IMV55" s="6"/>
      <c r="IMX55" s="6"/>
      <c r="IMZ55" s="6"/>
      <c r="INB55" s="6"/>
      <c r="IND55" s="6"/>
      <c r="INF55" s="6"/>
      <c r="INH55" s="6"/>
      <c r="INJ55" s="6"/>
      <c r="INL55" s="6"/>
      <c r="INN55" s="6"/>
      <c r="INP55" s="6"/>
      <c r="INR55" s="6"/>
      <c r="INT55" s="6"/>
      <c r="INV55" s="6"/>
      <c r="INX55" s="6"/>
      <c r="INZ55" s="6"/>
      <c r="IOB55" s="6"/>
      <c r="IOD55" s="6"/>
      <c r="IOF55" s="6"/>
      <c r="IOH55" s="6"/>
      <c r="IOJ55" s="6"/>
      <c r="IOL55" s="6"/>
      <c r="ION55" s="6"/>
      <c r="IOP55" s="6"/>
      <c r="IOR55" s="6"/>
      <c r="IOT55" s="6"/>
      <c r="IOV55" s="6"/>
      <c r="IOX55" s="6"/>
      <c r="IOZ55" s="6"/>
      <c r="IPB55" s="6"/>
      <c r="IPD55" s="6"/>
      <c r="IPF55" s="6"/>
      <c r="IPH55" s="6"/>
      <c r="IPJ55" s="6"/>
      <c r="IPL55" s="6"/>
      <c r="IPN55" s="6"/>
      <c r="IPP55" s="6"/>
      <c r="IPR55" s="6"/>
      <c r="IPT55" s="6"/>
      <c r="IPV55" s="6"/>
      <c r="IPX55" s="6"/>
      <c r="IPZ55" s="6"/>
      <c r="IQB55" s="6"/>
      <c r="IQD55" s="6"/>
      <c r="IQF55" s="6"/>
      <c r="IQH55" s="6"/>
      <c r="IQJ55" s="6"/>
      <c r="IQL55" s="6"/>
      <c r="IQN55" s="6"/>
      <c r="IQP55" s="6"/>
      <c r="IQR55" s="6"/>
      <c r="IQT55" s="6"/>
      <c r="IQV55" s="6"/>
      <c r="IQX55" s="6"/>
      <c r="IQZ55" s="6"/>
      <c r="IRB55" s="6"/>
      <c r="IRD55" s="6"/>
      <c r="IRF55" s="6"/>
      <c r="IRH55" s="6"/>
      <c r="IRJ55" s="6"/>
      <c r="IRL55" s="6"/>
      <c r="IRN55" s="6"/>
      <c r="IRP55" s="6"/>
      <c r="IRR55" s="6"/>
      <c r="IRT55" s="6"/>
      <c r="IRV55" s="6"/>
      <c r="IRX55" s="6"/>
      <c r="IRZ55" s="6"/>
      <c r="ISB55" s="6"/>
      <c r="ISD55" s="6"/>
      <c r="ISF55" s="6"/>
      <c r="ISH55" s="6"/>
      <c r="ISJ55" s="6"/>
      <c r="ISL55" s="6"/>
      <c r="ISN55" s="6"/>
      <c r="ISP55" s="6"/>
      <c r="ISR55" s="6"/>
      <c r="IST55" s="6"/>
      <c r="ISV55" s="6"/>
      <c r="ISX55" s="6"/>
      <c r="ISZ55" s="6"/>
      <c r="ITB55" s="6"/>
      <c r="ITD55" s="6"/>
      <c r="ITF55" s="6"/>
      <c r="ITH55" s="6"/>
      <c r="ITJ55" s="6"/>
      <c r="ITL55" s="6"/>
      <c r="ITN55" s="6"/>
      <c r="ITP55" s="6"/>
      <c r="ITR55" s="6"/>
      <c r="ITT55" s="6"/>
      <c r="ITV55" s="6"/>
      <c r="ITX55" s="6"/>
      <c r="ITZ55" s="6"/>
      <c r="IUB55" s="6"/>
      <c r="IUD55" s="6"/>
      <c r="IUF55" s="6"/>
      <c r="IUH55" s="6"/>
      <c r="IUJ55" s="6"/>
      <c r="IUL55" s="6"/>
      <c r="IUN55" s="6"/>
      <c r="IUP55" s="6"/>
      <c r="IUR55" s="6"/>
      <c r="IUT55" s="6"/>
      <c r="IUV55" s="6"/>
      <c r="IUX55" s="6"/>
      <c r="IUZ55" s="6"/>
      <c r="IVB55" s="6"/>
      <c r="IVD55" s="6"/>
      <c r="IVF55" s="6"/>
      <c r="IVH55" s="6"/>
      <c r="IVJ55" s="6"/>
      <c r="IVL55" s="6"/>
      <c r="IVN55" s="6"/>
      <c r="IVP55" s="6"/>
      <c r="IVR55" s="6"/>
      <c r="IVT55" s="6"/>
      <c r="IVV55" s="6"/>
      <c r="IVX55" s="6"/>
      <c r="IVZ55" s="6"/>
      <c r="IWB55" s="6"/>
      <c r="IWD55" s="6"/>
      <c r="IWF55" s="6"/>
      <c r="IWH55" s="6"/>
      <c r="IWJ55" s="6"/>
      <c r="IWL55" s="6"/>
      <c r="IWN55" s="6"/>
      <c r="IWP55" s="6"/>
      <c r="IWR55" s="6"/>
      <c r="IWT55" s="6"/>
      <c r="IWV55" s="6"/>
      <c r="IWX55" s="6"/>
      <c r="IWZ55" s="6"/>
      <c r="IXB55" s="6"/>
      <c r="IXD55" s="6"/>
      <c r="IXF55" s="6"/>
      <c r="IXH55" s="6"/>
      <c r="IXJ55" s="6"/>
      <c r="IXL55" s="6"/>
      <c r="IXN55" s="6"/>
      <c r="IXP55" s="6"/>
      <c r="IXR55" s="6"/>
      <c r="IXT55" s="6"/>
      <c r="IXV55" s="6"/>
      <c r="IXX55" s="6"/>
      <c r="IXZ55" s="6"/>
      <c r="IYB55" s="6"/>
      <c r="IYD55" s="6"/>
      <c r="IYF55" s="6"/>
      <c r="IYH55" s="6"/>
      <c r="IYJ55" s="6"/>
      <c r="IYL55" s="6"/>
      <c r="IYN55" s="6"/>
      <c r="IYP55" s="6"/>
      <c r="IYR55" s="6"/>
      <c r="IYT55" s="6"/>
      <c r="IYV55" s="6"/>
      <c r="IYX55" s="6"/>
      <c r="IYZ55" s="6"/>
      <c r="IZB55" s="6"/>
      <c r="IZD55" s="6"/>
      <c r="IZF55" s="6"/>
      <c r="IZH55" s="6"/>
      <c r="IZJ55" s="6"/>
      <c r="IZL55" s="6"/>
      <c r="IZN55" s="6"/>
      <c r="IZP55" s="6"/>
      <c r="IZR55" s="6"/>
      <c r="IZT55" s="6"/>
      <c r="IZV55" s="6"/>
      <c r="IZX55" s="6"/>
      <c r="IZZ55" s="6"/>
      <c r="JAB55" s="6"/>
      <c r="JAD55" s="6"/>
      <c r="JAF55" s="6"/>
      <c r="JAH55" s="6"/>
      <c r="JAJ55" s="6"/>
      <c r="JAL55" s="6"/>
      <c r="JAN55" s="6"/>
      <c r="JAP55" s="6"/>
      <c r="JAR55" s="6"/>
      <c r="JAT55" s="6"/>
      <c r="JAV55" s="6"/>
      <c r="JAX55" s="6"/>
      <c r="JAZ55" s="6"/>
      <c r="JBB55" s="6"/>
      <c r="JBD55" s="6"/>
      <c r="JBF55" s="6"/>
      <c r="JBH55" s="6"/>
      <c r="JBJ55" s="6"/>
      <c r="JBL55" s="6"/>
      <c r="JBN55" s="6"/>
      <c r="JBP55" s="6"/>
      <c r="JBR55" s="6"/>
      <c r="JBT55" s="6"/>
      <c r="JBV55" s="6"/>
      <c r="JBX55" s="6"/>
      <c r="JBZ55" s="6"/>
      <c r="JCB55" s="6"/>
      <c r="JCD55" s="6"/>
      <c r="JCF55" s="6"/>
      <c r="JCH55" s="6"/>
      <c r="JCJ55" s="6"/>
      <c r="JCL55" s="6"/>
      <c r="JCN55" s="6"/>
      <c r="JCP55" s="6"/>
      <c r="JCR55" s="6"/>
      <c r="JCT55" s="6"/>
      <c r="JCV55" s="6"/>
      <c r="JCX55" s="6"/>
      <c r="JCZ55" s="6"/>
      <c r="JDB55" s="6"/>
      <c r="JDD55" s="6"/>
      <c r="JDF55" s="6"/>
      <c r="JDH55" s="6"/>
      <c r="JDJ55" s="6"/>
      <c r="JDL55" s="6"/>
      <c r="JDN55" s="6"/>
      <c r="JDP55" s="6"/>
      <c r="JDR55" s="6"/>
      <c r="JDT55" s="6"/>
      <c r="JDV55" s="6"/>
      <c r="JDX55" s="6"/>
      <c r="JDZ55" s="6"/>
      <c r="JEB55" s="6"/>
      <c r="JED55" s="6"/>
      <c r="JEF55" s="6"/>
      <c r="JEH55" s="6"/>
      <c r="JEJ55" s="6"/>
      <c r="JEL55" s="6"/>
      <c r="JEN55" s="6"/>
      <c r="JEP55" s="6"/>
      <c r="JER55" s="6"/>
      <c r="JET55" s="6"/>
      <c r="JEV55" s="6"/>
      <c r="JEX55" s="6"/>
      <c r="JEZ55" s="6"/>
      <c r="JFB55" s="6"/>
      <c r="JFD55" s="6"/>
      <c r="JFF55" s="6"/>
      <c r="JFH55" s="6"/>
      <c r="JFJ55" s="6"/>
      <c r="JFL55" s="6"/>
      <c r="JFN55" s="6"/>
      <c r="JFP55" s="6"/>
      <c r="JFR55" s="6"/>
      <c r="JFT55" s="6"/>
      <c r="JFV55" s="6"/>
      <c r="JFX55" s="6"/>
      <c r="JFZ55" s="6"/>
      <c r="JGB55" s="6"/>
      <c r="JGD55" s="6"/>
      <c r="JGF55" s="6"/>
      <c r="JGH55" s="6"/>
      <c r="JGJ55" s="6"/>
      <c r="JGL55" s="6"/>
      <c r="JGN55" s="6"/>
      <c r="JGP55" s="6"/>
      <c r="JGR55" s="6"/>
      <c r="JGT55" s="6"/>
      <c r="JGV55" s="6"/>
      <c r="JGX55" s="6"/>
      <c r="JGZ55" s="6"/>
      <c r="JHB55" s="6"/>
      <c r="JHD55" s="6"/>
      <c r="JHF55" s="6"/>
      <c r="JHH55" s="6"/>
      <c r="JHJ55" s="6"/>
      <c r="JHL55" s="6"/>
      <c r="JHN55" s="6"/>
      <c r="JHP55" s="6"/>
      <c r="JHR55" s="6"/>
      <c r="JHT55" s="6"/>
      <c r="JHV55" s="6"/>
      <c r="JHX55" s="6"/>
      <c r="JHZ55" s="6"/>
      <c r="JIB55" s="6"/>
      <c r="JID55" s="6"/>
      <c r="JIF55" s="6"/>
      <c r="JIH55" s="6"/>
      <c r="JIJ55" s="6"/>
      <c r="JIL55" s="6"/>
      <c r="JIN55" s="6"/>
      <c r="JIP55" s="6"/>
      <c r="JIR55" s="6"/>
      <c r="JIT55" s="6"/>
      <c r="JIV55" s="6"/>
      <c r="JIX55" s="6"/>
      <c r="JIZ55" s="6"/>
      <c r="JJB55" s="6"/>
      <c r="JJD55" s="6"/>
      <c r="JJF55" s="6"/>
      <c r="JJH55" s="6"/>
      <c r="JJJ55" s="6"/>
      <c r="JJL55" s="6"/>
      <c r="JJN55" s="6"/>
      <c r="JJP55" s="6"/>
      <c r="JJR55" s="6"/>
      <c r="JJT55" s="6"/>
      <c r="JJV55" s="6"/>
      <c r="JJX55" s="6"/>
      <c r="JJZ55" s="6"/>
      <c r="JKB55" s="6"/>
      <c r="JKD55" s="6"/>
      <c r="JKF55" s="6"/>
      <c r="JKH55" s="6"/>
      <c r="JKJ55" s="6"/>
      <c r="JKL55" s="6"/>
      <c r="JKN55" s="6"/>
      <c r="JKP55" s="6"/>
      <c r="JKR55" s="6"/>
      <c r="JKT55" s="6"/>
      <c r="JKV55" s="6"/>
      <c r="JKX55" s="6"/>
      <c r="JKZ55" s="6"/>
      <c r="JLB55" s="6"/>
      <c r="JLD55" s="6"/>
      <c r="JLF55" s="6"/>
      <c r="JLH55" s="6"/>
      <c r="JLJ55" s="6"/>
      <c r="JLL55" s="6"/>
      <c r="JLN55" s="6"/>
      <c r="JLP55" s="6"/>
      <c r="JLR55" s="6"/>
      <c r="JLT55" s="6"/>
      <c r="JLV55" s="6"/>
      <c r="JLX55" s="6"/>
      <c r="JLZ55" s="6"/>
      <c r="JMB55" s="6"/>
      <c r="JMD55" s="6"/>
      <c r="JMF55" s="6"/>
      <c r="JMH55" s="6"/>
      <c r="JMJ55" s="6"/>
      <c r="JML55" s="6"/>
      <c r="JMN55" s="6"/>
      <c r="JMP55" s="6"/>
      <c r="JMR55" s="6"/>
      <c r="JMT55" s="6"/>
      <c r="JMV55" s="6"/>
      <c r="JMX55" s="6"/>
      <c r="JMZ55" s="6"/>
      <c r="JNB55" s="6"/>
      <c r="JND55" s="6"/>
      <c r="JNF55" s="6"/>
      <c r="JNH55" s="6"/>
      <c r="JNJ55" s="6"/>
      <c r="JNL55" s="6"/>
      <c r="JNN55" s="6"/>
      <c r="JNP55" s="6"/>
      <c r="JNR55" s="6"/>
      <c r="JNT55" s="6"/>
      <c r="JNV55" s="6"/>
      <c r="JNX55" s="6"/>
      <c r="JNZ55" s="6"/>
      <c r="JOB55" s="6"/>
      <c r="JOD55" s="6"/>
      <c r="JOF55" s="6"/>
      <c r="JOH55" s="6"/>
      <c r="JOJ55" s="6"/>
      <c r="JOL55" s="6"/>
      <c r="JON55" s="6"/>
      <c r="JOP55" s="6"/>
      <c r="JOR55" s="6"/>
      <c r="JOT55" s="6"/>
      <c r="JOV55" s="6"/>
      <c r="JOX55" s="6"/>
      <c r="JOZ55" s="6"/>
      <c r="JPB55" s="6"/>
      <c r="JPD55" s="6"/>
      <c r="JPF55" s="6"/>
      <c r="JPH55" s="6"/>
      <c r="JPJ55" s="6"/>
      <c r="JPL55" s="6"/>
      <c r="JPN55" s="6"/>
      <c r="JPP55" s="6"/>
      <c r="JPR55" s="6"/>
      <c r="JPT55" s="6"/>
      <c r="JPV55" s="6"/>
      <c r="JPX55" s="6"/>
      <c r="JPZ55" s="6"/>
      <c r="JQB55" s="6"/>
      <c r="JQD55" s="6"/>
      <c r="JQF55" s="6"/>
      <c r="JQH55" s="6"/>
      <c r="JQJ55" s="6"/>
      <c r="JQL55" s="6"/>
      <c r="JQN55" s="6"/>
      <c r="JQP55" s="6"/>
      <c r="JQR55" s="6"/>
      <c r="JQT55" s="6"/>
      <c r="JQV55" s="6"/>
      <c r="JQX55" s="6"/>
      <c r="JQZ55" s="6"/>
      <c r="JRB55" s="6"/>
      <c r="JRD55" s="6"/>
      <c r="JRF55" s="6"/>
      <c r="JRH55" s="6"/>
      <c r="JRJ55" s="6"/>
      <c r="JRL55" s="6"/>
      <c r="JRN55" s="6"/>
      <c r="JRP55" s="6"/>
      <c r="JRR55" s="6"/>
      <c r="JRT55" s="6"/>
      <c r="JRV55" s="6"/>
      <c r="JRX55" s="6"/>
      <c r="JRZ55" s="6"/>
      <c r="JSB55" s="6"/>
      <c r="JSD55" s="6"/>
      <c r="JSF55" s="6"/>
      <c r="JSH55" s="6"/>
      <c r="JSJ55" s="6"/>
      <c r="JSL55" s="6"/>
      <c r="JSN55" s="6"/>
      <c r="JSP55" s="6"/>
      <c r="JSR55" s="6"/>
      <c r="JST55" s="6"/>
      <c r="JSV55" s="6"/>
      <c r="JSX55" s="6"/>
      <c r="JSZ55" s="6"/>
      <c r="JTB55" s="6"/>
      <c r="JTD55" s="6"/>
      <c r="JTF55" s="6"/>
      <c r="JTH55" s="6"/>
      <c r="JTJ55" s="6"/>
      <c r="JTL55" s="6"/>
      <c r="JTN55" s="6"/>
      <c r="JTP55" s="6"/>
      <c r="JTR55" s="6"/>
      <c r="JTT55" s="6"/>
      <c r="JTV55" s="6"/>
      <c r="JTX55" s="6"/>
      <c r="JTZ55" s="6"/>
      <c r="JUB55" s="6"/>
      <c r="JUD55" s="6"/>
      <c r="JUF55" s="6"/>
      <c r="JUH55" s="6"/>
      <c r="JUJ55" s="6"/>
      <c r="JUL55" s="6"/>
      <c r="JUN55" s="6"/>
      <c r="JUP55" s="6"/>
      <c r="JUR55" s="6"/>
      <c r="JUT55" s="6"/>
      <c r="JUV55" s="6"/>
      <c r="JUX55" s="6"/>
      <c r="JUZ55" s="6"/>
      <c r="JVB55" s="6"/>
      <c r="JVD55" s="6"/>
      <c r="JVF55" s="6"/>
      <c r="JVH55" s="6"/>
      <c r="JVJ55" s="6"/>
      <c r="JVL55" s="6"/>
      <c r="JVN55" s="6"/>
      <c r="JVP55" s="6"/>
      <c r="JVR55" s="6"/>
      <c r="JVT55" s="6"/>
      <c r="JVV55" s="6"/>
      <c r="JVX55" s="6"/>
      <c r="JVZ55" s="6"/>
      <c r="JWB55" s="6"/>
      <c r="JWD55" s="6"/>
      <c r="JWF55" s="6"/>
      <c r="JWH55" s="6"/>
      <c r="JWJ55" s="6"/>
      <c r="JWL55" s="6"/>
      <c r="JWN55" s="6"/>
      <c r="JWP55" s="6"/>
      <c r="JWR55" s="6"/>
      <c r="JWT55" s="6"/>
      <c r="JWV55" s="6"/>
      <c r="JWX55" s="6"/>
      <c r="JWZ55" s="6"/>
      <c r="JXB55" s="6"/>
      <c r="JXD55" s="6"/>
      <c r="JXF55" s="6"/>
      <c r="JXH55" s="6"/>
      <c r="JXJ55" s="6"/>
      <c r="JXL55" s="6"/>
      <c r="JXN55" s="6"/>
      <c r="JXP55" s="6"/>
      <c r="JXR55" s="6"/>
      <c r="JXT55" s="6"/>
      <c r="JXV55" s="6"/>
      <c r="JXX55" s="6"/>
      <c r="JXZ55" s="6"/>
      <c r="JYB55" s="6"/>
      <c r="JYD55" s="6"/>
      <c r="JYF55" s="6"/>
      <c r="JYH55" s="6"/>
      <c r="JYJ55" s="6"/>
      <c r="JYL55" s="6"/>
      <c r="JYN55" s="6"/>
      <c r="JYP55" s="6"/>
      <c r="JYR55" s="6"/>
      <c r="JYT55" s="6"/>
      <c r="JYV55" s="6"/>
      <c r="JYX55" s="6"/>
      <c r="JYZ55" s="6"/>
      <c r="JZB55" s="6"/>
      <c r="JZD55" s="6"/>
      <c r="JZF55" s="6"/>
      <c r="JZH55" s="6"/>
      <c r="JZJ55" s="6"/>
      <c r="JZL55" s="6"/>
      <c r="JZN55" s="6"/>
      <c r="JZP55" s="6"/>
      <c r="JZR55" s="6"/>
      <c r="JZT55" s="6"/>
      <c r="JZV55" s="6"/>
      <c r="JZX55" s="6"/>
      <c r="JZZ55" s="6"/>
      <c r="KAB55" s="6"/>
      <c r="KAD55" s="6"/>
      <c r="KAF55" s="6"/>
      <c r="KAH55" s="6"/>
      <c r="KAJ55" s="6"/>
      <c r="KAL55" s="6"/>
      <c r="KAN55" s="6"/>
      <c r="KAP55" s="6"/>
      <c r="KAR55" s="6"/>
      <c r="KAT55" s="6"/>
      <c r="KAV55" s="6"/>
      <c r="KAX55" s="6"/>
      <c r="KAZ55" s="6"/>
      <c r="KBB55" s="6"/>
      <c r="KBD55" s="6"/>
      <c r="KBF55" s="6"/>
      <c r="KBH55" s="6"/>
      <c r="KBJ55" s="6"/>
      <c r="KBL55" s="6"/>
      <c r="KBN55" s="6"/>
      <c r="KBP55" s="6"/>
      <c r="KBR55" s="6"/>
      <c r="KBT55" s="6"/>
      <c r="KBV55" s="6"/>
      <c r="KBX55" s="6"/>
      <c r="KBZ55" s="6"/>
      <c r="KCB55" s="6"/>
      <c r="KCD55" s="6"/>
      <c r="KCF55" s="6"/>
      <c r="KCH55" s="6"/>
      <c r="KCJ55" s="6"/>
      <c r="KCL55" s="6"/>
      <c r="KCN55" s="6"/>
      <c r="KCP55" s="6"/>
      <c r="KCR55" s="6"/>
      <c r="KCT55" s="6"/>
      <c r="KCV55" s="6"/>
      <c r="KCX55" s="6"/>
      <c r="KCZ55" s="6"/>
      <c r="KDB55" s="6"/>
      <c r="KDD55" s="6"/>
      <c r="KDF55" s="6"/>
      <c r="KDH55" s="6"/>
      <c r="KDJ55" s="6"/>
      <c r="KDL55" s="6"/>
      <c r="KDN55" s="6"/>
      <c r="KDP55" s="6"/>
      <c r="KDR55" s="6"/>
      <c r="KDT55" s="6"/>
      <c r="KDV55" s="6"/>
      <c r="KDX55" s="6"/>
      <c r="KDZ55" s="6"/>
      <c r="KEB55" s="6"/>
      <c r="KED55" s="6"/>
      <c r="KEF55" s="6"/>
      <c r="KEH55" s="6"/>
      <c r="KEJ55" s="6"/>
      <c r="KEL55" s="6"/>
      <c r="KEN55" s="6"/>
      <c r="KEP55" s="6"/>
      <c r="KER55" s="6"/>
      <c r="KET55" s="6"/>
      <c r="KEV55" s="6"/>
      <c r="KEX55" s="6"/>
      <c r="KEZ55" s="6"/>
      <c r="KFB55" s="6"/>
      <c r="KFD55" s="6"/>
      <c r="KFF55" s="6"/>
      <c r="KFH55" s="6"/>
      <c r="KFJ55" s="6"/>
      <c r="KFL55" s="6"/>
      <c r="KFN55" s="6"/>
      <c r="KFP55" s="6"/>
      <c r="KFR55" s="6"/>
      <c r="KFT55" s="6"/>
      <c r="KFV55" s="6"/>
      <c r="KFX55" s="6"/>
      <c r="KFZ55" s="6"/>
      <c r="KGB55" s="6"/>
      <c r="KGD55" s="6"/>
      <c r="KGF55" s="6"/>
      <c r="KGH55" s="6"/>
      <c r="KGJ55" s="6"/>
      <c r="KGL55" s="6"/>
      <c r="KGN55" s="6"/>
      <c r="KGP55" s="6"/>
      <c r="KGR55" s="6"/>
      <c r="KGT55" s="6"/>
      <c r="KGV55" s="6"/>
      <c r="KGX55" s="6"/>
      <c r="KGZ55" s="6"/>
      <c r="KHB55" s="6"/>
      <c r="KHD55" s="6"/>
      <c r="KHF55" s="6"/>
      <c r="KHH55" s="6"/>
      <c r="KHJ55" s="6"/>
      <c r="KHL55" s="6"/>
      <c r="KHN55" s="6"/>
      <c r="KHP55" s="6"/>
      <c r="KHR55" s="6"/>
      <c r="KHT55" s="6"/>
      <c r="KHV55" s="6"/>
      <c r="KHX55" s="6"/>
      <c r="KHZ55" s="6"/>
      <c r="KIB55" s="6"/>
      <c r="KID55" s="6"/>
      <c r="KIF55" s="6"/>
      <c r="KIH55" s="6"/>
      <c r="KIJ55" s="6"/>
      <c r="KIL55" s="6"/>
      <c r="KIN55" s="6"/>
      <c r="KIP55" s="6"/>
      <c r="KIR55" s="6"/>
      <c r="KIT55" s="6"/>
      <c r="KIV55" s="6"/>
      <c r="KIX55" s="6"/>
      <c r="KIZ55" s="6"/>
      <c r="KJB55" s="6"/>
      <c r="KJD55" s="6"/>
      <c r="KJF55" s="6"/>
      <c r="KJH55" s="6"/>
      <c r="KJJ55" s="6"/>
      <c r="KJL55" s="6"/>
      <c r="KJN55" s="6"/>
      <c r="KJP55" s="6"/>
      <c r="KJR55" s="6"/>
      <c r="KJT55" s="6"/>
      <c r="KJV55" s="6"/>
      <c r="KJX55" s="6"/>
      <c r="KJZ55" s="6"/>
      <c r="KKB55" s="6"/>
      <c r="KKD55" s="6"/>
      <c r="KKF55" s="6"/>
      <c r="KKH55" s="6"/>
      <c r="KKJ55" s="6"/>
      <c r="KKL55" s="6"/>
      <c r="KKN55" s="6"/>
      <c r="KKP55" s="6"/>
      <c r="KKR55" s="6"/>
      <c r="KKT55" s="6"/>
      <c r="KKV55" s="6"/>
      <c r="KKX55" s="6"/>
      <c r="KKZ55" s="6"/>
      <c r="KLB55" s="6"/>
      <c r="KLD55" s="6"/>
      <c r="KLF55" s="6"/>
      <c r="KLH55" s="6"/>
      <c r="KLJ55" s="6"/>
      <c r="KLL55" s="6"/>
      <c r="KLN55" s="6"/>
      <c r="KLP55" s="6"/>
      <c r="KLR55" s="6"/>
      <c r="KLT55" s="6"/>
      <c r="KLV55" s="6"/>
      <c r="KLX55" s="6"/>
      <c r="KLZ55" s="6"/>
      <c r="KMB55" s="6"/>
      <c r="KMD55" s="6"/>
      <c r="KMF55" s="6"/>
      <c r="KMH55" s="6"/>
      <c r="KMJ55" s="6"/>
      <c r="KML55" s="6"/>
      <c r="KMN55" s="6"/>
      <c r="KMP55" s="6"/>
      <c r="KMR55" s="6"/>
      <c r="KMT55" s="6"/>
      <c r="KMV55" s="6"/>
      <c r="KMX55" s="6"/>
      <c r="KMZ55" s="6"/>
      <c r="KNB55" s="6"/>
      <c r="KND55" s="6"/>
      <c r="KNF55" s="6"/>
      <c r="KNH55" s="6"/>
      <c r="KNJ55" s="6"/>
      <c r="KNL55" s="6"/>
      <c r="KNN55" s="6"/>
      <c r="KNP55" s="6"/>
      <c r="KNR55" s="6"/>
      <c r="KNT55" s="6"/>
      <c r="KNV55" s="6"/>
      <c r="KNX55" s="6"/>
      <c r="KNZ55" s="6"/>
      <c r="KOB55" s="6"/>
      <c r="KOD55" s="6"/>
      <c r="KOF55" s="6"/>
      <c r="KOH55" s="6"/>
      <c r="KOJ55" s="6"/>
      <c r="KOL55" s="6"/>
      <c r="KON55" s="6"/>
      <c r="KOP55" s="6"/>
      <c r="KOR55" s="6"/>
      <c r="KOT55" s="6"/>
      <c r="KOV55" s="6"/>
      <c r="KOX55" s="6"/>
      <c r="KOZ55" s="6"/>
      <c r="KPB55" s="6"/>
      <c r="KPD55" s="6"/>
      <c r="KPF55" s="6"/>
      <c r="KPH55" s="6"/>
      <c r="KPJ55" s="6"/>
      <c r="KPL55" s="6"/>
      <c r="KPN55" s="6"/>
      <c r="KPP55" s="6"/>
      <c r="KPR55" s="6"/>
      <c r="KPT55" s="6"/>
      <c r="KPV55" s="6"/>
      <c r="KPX55" s="6"/>
      <c r="KPZ55" s="6"/>
      <c r="KQB55" s="6"/>
      <c r="KQD55" s="6"/>
      <c r="KQF55" s="6"/>
      <c r="KQH55" s="6"/>
      <c r="KQJ55" s="6"/>
      <c r="KQL55" s="6"/>
      <c r="KQN55" s="6"/>
      <c r="KQP55" s="6"/>
      <c r="KQR55" s="6"/>
      <c r="KQT55" s="6"/>
      <c r="KQV55" s="6"/>
      <c r="KQX55" s="6"/>
      <c r="KQZ55" s="6"/>
      <c r="KRB55" s="6"/>
      <c r="KRD55" s="6"/>
      <c r="KRF55" s="6"/>
      <c r="KRH55" s="6"/>
      <c r="KRJ55" s="6"/>
      <c r="KRL55" s="6"/>
      <c r="KRN55" s="6"/>
      <c r="KRP55" s="6"/>
      <c r="KRR55" s="6"/>
      <c r="KRT55" s="6"/>
      <c r="KRV55" s="6"/>
      <c r="KRX55" s="6"/>
      <c r="KRZ55" s="6"/>
      <c r="KSB55" s="6"/>
      <c r="KSD55" s="6"/>
      <c r="KSF55" s="6"/>
      <c r="KSH55" s="6"/>
      <c r="KSJ55" s="6"/>
      <c r="KSL55" s="6"/>
      <c r="KSN55" s="6"/>
      <c r="KSP55" s="6"/>
      <c r="KSR55" s="6"/>
      <c r="KST55" s="6"/>
      <c r="KSV55" s="6"/>
      <c r="KSX55" s="6"/>
      <c r="KSZ55" s="6"/>
      <c r="KTB55" s="6"/>
      <c r="KTD55" s="6"/>
      <c r="KTF55" s="6"/>
      <c r="KTH55" s="6"/>
      <c r="KTJ55" s="6"/>
      <c r="KTL55" s="6"/>
      <c r="KTN55" s="6"/>
      <c r="KTP55" s="6"/>
      <c r="KTR55" s="6"/>
      <c r="KTT55" s="6"/>
      <c r="KTV55" s="6"/>
      <c r="KTX55" s="6"/>
      <c r="KTZ55" s="6"/>
      <c r="KUB55" s="6"/>
      <c r="KUD55" s="6"/>
      <c r="KUF55" s="6"/>
      <c r="KUH55" s="6"/>
      <c r="KUJ55" s="6"/>
      <c r="KUL55" s="6"/>
      <c r="KUN55" s="6"/>
      <c r="KUP55" s="6"/>
      <c r="KUR55" s="6"/>
      <c r="KUT55" s="6"/>
      <c r="KUV55" s="6"/>
      <c r="KUX55" s="6"/>
      <c r="KUZ55" s="6"/>
      <c r="KVB55" s="6"/>
      <c r="KVD55" s="6"/>
      <c r="KVF55" s="6"/>
      <c r="KVH55" s="6"/>
      <c r="KVJ55" s="6"/>
      <c r="KVL55" s="6"/>
      <c r="KVN55" s="6"/>
      <c r="KVP55" s="6"/>
      <c r="KVR55" s="6"/>
      <c r="KVT55" s="6"/>
      <c r="KVV55" s="6"/>
      <c r="KVX55" s="6"/>
      <c r="KVZ55" s="6"/>
      <c r="KWB55" s="6"/>
      <c r="KWD55" s="6"/>
      <c r="KWF55" s="6"/>
      <c r="KWH55" s="6"/>
      <c r="KWJ55" s="6"/>
      <c r="KWL55" s="6"/>
      <c r="KWN55" s="6"/>
      <c r="KWP55" s="6"/>
      <c r="KWR55" s="6"/>
      <c r="KWT55" s="6"/>
      <c r="KWV55" s="6"/>
      <c r="KWX55" s="6"/>
      <c r="KWZ55" s="6"/>
      <c r="KXB55" s="6"/>
      <c r="KXD55" s="6"/>
      <c r="KXF55" s="6"/>
      <c r="KXH55" s="6"/>
      <c r="KXJ55" s="6"/>
      <c r="KXL55" s="6"/>
      <c r="KXN55" s="6"/>
      <c r="KXP55" s="6"/>
      <c r="KXR55" s="6"/>
      <c r="KXT55" s="6"/>
      <c r="KXV55" s="6"/>
      <c r="KXX55" s="6"/>
      <c r="KXZ55" s="6"/>
      <c r="KYB55" s="6"/>
      <c r="KYD55" s="6"/>
      <c r="KYF55" s="6"/>
      <c r="KYH55" s="6"/>
      <c r="KYJ55" s="6"/>
      <c r="KYL55" s="6"/>
      <c r="KYN55" s="6"/>
      <c r="KYP55" s="6"/>
      <c r="KYR55" s="6"/>
      <c r="KYT55" s="6"/>
      <c r="KYV55" s="6"/>
      <c r="KYX55" s="6"/>
      <c r="KYZ55" s="6"/>
      <c r="KZB55" s="6"/>
      <c r="KZD55" s="6"/>
      <c r="KZF55" s="6"/>
      <c r="KZH55" s="6"/>
      <c r="KZJ55" s="6"/>
      <c r="KZL55" s="6"/>
      <c r="KZN55" s="6"/>
      <c r="KZP55" s="6"/>
      <c r="KZR55" s="6"/>
      <c r="KZT55" s="6"/>
      <c r="KZV55" s="6"/>
      <c r="KZX55" s="6"/>
      <c r="KZZ55" s="6"/>
      <c r="LAB55" s="6"/>
      <c r="LAD55" s="6"/>
      <c r="LAF55" s="6"/>
      <c r="LAH55" s="6"/>
      <c r="LAJ55" s="6"/>
      <c r="LAL55" s="6"/>
      <c r="LAN55" s="6"/>
      <c r="LAP55" s="6"/>
      <c r="LAR55" s="6"/>
      <c r="LAT55" s="6"/>
      <c r="LAV55" s="6"/>
      <c r="LAX55" s="6"/>
      <c r="LAZ55" s="6"/>
      <c r="LBB55" s="6"/>
      <c r="LBD55" s="6"/>
      <c r="LBF55" s="6"/>
      <c r="LBH55" s="6"/>
      <c r="LBJ55" s="6"/>
      <c r="LBL55" s="6"/>
      <c r="LBN55" s="6"/>
      <c r="LBP55" s="6"/>
      <c r="LBR55" s="6"/>
      <c r="LBT55" s="6"/>
      <c r="LBV55" s="6"/>
      <c r="LBX55" s="6"/>
      <c r="LBZ55" s="6"/>
      <c r="LCB55" s="6"/>
      <c r="LCD55" s="6"/>
      <c r="LCF55" s="6"/>
      <c r="LCH55" s="6"/>
      <c r="LCJ55" s="6"/>
      <c r="LCL55" s="6"/>
      <c r="LCN55" s="6"/>
      <c r="LCP55" s="6"/>
      <c r="LCR55" s="6"/>
      <c r="LCT55" s="6"/>
      <c r="LCV55" s="6"/>
      <c r="LCX55" s="6"/>
      <c r="LCZ55" s="6"/>
      <c r="LDB55" s="6"/>
      <c r="LDD55" s="6"/>
      <c r="LDF55" s="6"/>
      <c r="LDH55" s="6"/>
      <c r="LDJ55" s="6"/>
      <c r="LDL55" s="6"/>
      <c r="LDN55" s="6"/>
      <c r="LDP55" s="6"/>
      <c r="LDR55" s="6"/>
      <c r="LDT55" s="6"/>
      <c r="LDV55" s="6"/>
      <c r="LDX55" s="6"/>
      <c r="LDZ55" s="6"/>
      <c r="LEB55" s="6"/>
      <c r="LED55" s="6"/>
      <c r="LEF55" s="6"/>
      <c r="LEH55" s="6"/>
      <c r="LEJ55" s="6"/>
      <c r="LEL55" s="6"/>
      <c r="LEN55" s="6"/>
      <c r="LEP55" s="6"/>
      <c r="LER55" s="6"/>
      <c r="LET55" s="6"/>
      <c r="LEV55" s="6"/>
      <c r="LEX55" s="6"/>
      <c r="LEZ55" s="6"/>
      <c r="LFB55" s="6"/>
      <c r="LFD55" s="6"/>
      <c r="LFF55" s="6"/>
      <c r="LFH55" s="6"/>
      <c r="LFJ55" s="6"/>
      <c r="LFL55" s="6"/>
      <c r="LFN55" s="6"/>
      <c r="LFP55" s="6"/>
      <c r="LFR55" s="6"/>
      <c r="LFT55" s="6"/>
      <c r="LFV55" s="6"/>
      <c r="LFX55" s="6"/>
      <c r="LFZ55" s="6"/>
      <c r="LGB55" s="6"/>
      <c r="LGD55" s="6"/>
      <c r="LGF55" s="6"/>
      <c r="LGH55" s="6"/>
      <c r="LGJ55" s="6"/>
      <c r="LGL55" s="6"/>
      <c r="LGN55" s="6"/>
      <c r="LGP55" s="6"/>
      <c r="LGR55" s="6"/>
      <c r="LGT55" s="6"/>
      <c r="LGV55" s="6"/>
      <c r="LGX55" s="6"/>
      <c r="LGZ55" s="6"/>
      <c r="LHB55" s="6"/>
      <c r="LHD55" s="6"/>
      <c r="LHF55" s="6"/>
      <c r="LHH55" s="6"/>
      <c r="LHJ55" s="6"/>
      <c r="LHL55" s="6"/>
      <c r="LHN55" s="6"/>
      <c r="LHP55" s="6"/>
      <c r="LHR55" s="6"/>
      <c r="LHT55" s="6"/>
      <c r="LHV55" s="6"/>
      <c r="LHX55" s="6"/>
      <c r="LHZ55" s="6"/>
      <c r="LIB55" s="6"/>
      <c r="LID55" s="6"/>
      <c r="LIF55" s="6"/>
      <c r="LIH55" s="6"/>
      <c r="LIJ55" s="6"/>
      <c r="LIL55" s="6"/>
      <c r="LIN55" s="6"/>
      <c r="LIP55" s="6"/>
      <c r="LIR55" s="6"/>
      <c r="LIT55" s="6"/>
      <c r="LIV55" s="6"/>
      <c r="LIX55" s="6"/>
      <c r="LIZ55" s="6"/>
      <c r="LJB55" s="6"/>
      <c r="LJD55" s="6"/>
      <c r="LJF55" s="6"/>
      <c r="LJH55" s="6"/>
      <c r="LJJ55" s="6"/>
      <c r="LJL55" s="6"/>
      <c r="LJN55" s="6"/>
      <c r="LJP55" s="6"/>
      <c r="LJR55" s="6"/>
      <c r="LJT55" s="6"/>
      <c r="LJV55" s="6"/>
      <c r="LJX55" s="6"/>
      <c r="LJZ55" s="6"/>
      <c r="LKB55" s="6"/>
      <c r="LKD55" s="6"/>
      <c r="LKF55" s="6"/>
      <c r="LKH55" s="6"/>
      <c r="LKJ55" s="6"/>
      <c r="LKL55" s="6"/>
      <c r="LKN55" s="6"/>
      <c r="LKP55" s="6"/>
      <c r="LKR55" s="6"/>
      <c r="LKT55" s="6"/>
      <c r="LKV55" s="6"/>
      <c r="LKX55" s="6"/>
      <c r="LKZ55" s="6"/>
      <c r="LLB55" s="6"/>
      <c r="LLD55" s="6"/>
      <c r="LLF55" s="6"/>
      <c r="LLH55" s="6"/>
      <c r="LLJ55" s="6"/>
      <c r="LLL55" s="6"/>
      <c r="LLN55" s="6"/>
      <c r="LLP55" s="6"/>
      <c r="LLR55" s="6"/>
      <c r="LLT55" s="6"/>
      <c r="LLV55" s="6"/>
      <c r="LLX55" s="6"/>
      <c r="LLZ55" s="6"/>
      <c r="LMB55" s="6"/>
      <c r="LMD55" s="6"/>
      <c r="LMF55" s="6"/>
      <c r="LMH55" s="6"/>
      <c r="LMJ55" s="6"/>
      <c r="LML55" s="6"/>
      <c r="LMN55" s="6"/>
      <c r="LMP55" s="6"/>
      <c r="LMR55" s="6"/>
      <c r="LMT55" s="6"/>
      <c r="LMV55" s="6"/>
      <c r="LMX55" s="6"/>
      <c r="LMZ55" s="6"/>
      <c r="LNB55" s="6"/>
      <c r="LND55" s="6"/>
      <c r="LNF55" s="6"/>
      <c r="LNH55" s="6"/>
      <c r="LNJ55" s="6"/>
      <c r="LNL55" s="6"/>
      <c r="LNN55" s="6"/>
      <c r="LNP55" s="6"/>
      <c r="LNR55" s="6"/>
      <c r="LNT55" s="6"/>
      <c r="LNV55" s="6"/>
      <c r="LNX55" s="6"/>
      <c r="LNZ55" s="6"/>
      <c r="LOB55" s="6"/>
      <c r="LOD55" s="6"/>
      <c r="LOF55" s="6"/>
      <c r="LOH55" s="6"/>
      <c r="LOJ55" s="6"/>
      <c r="LOL55" s="6"/>
      <c r="LON55" s="6"/>
      <c r="LOP55" s="6"/>
      <c r="LOR55" s="6"/>
      <c r="LOT55" s="6"/>
      <c r="LOV55" s="6"/>
      <c r="LOX55" s="6"/>
      <c r="LOZ55" s="6"/>
      <c r="LPB55" s="6"/>
      <c r="LPD55" s="6"/>
      <c r="LPF55" s="6"/>
      <c r="LPH55" s="6"/>
      <c r="LPJ55" s="6"/>
      <c r="LPL55" s="6"/>
      <c r="LPN55" s="6"/>
      <c r="LPP55" s="6"/>
      <c r="LPR55" s="6"/>
      <c r="LPT55" s="6"/>
      <c r="LPV55" s="6"/>
      <c r="LPX55" s="6"/>
      <c r="LPZ55" s="6"/>
      <c r="LQB55" s="6"/>
      <c r="LQD55" s="6"/>
      <c r="LQF55" s="6"/>
      <c r="LQH55" s="6"/>
      <c r="LQJ55" s="6"/>
      <c r="LQL55" s="6"/>
      <c r="LQN55" s="6"/>
      <c r="LQP55" s="6"/>
      <c r="LQR55" s="6"/>
      <c r="LQT55" s="6"/>
      <c r="LQV55" s="6"/>
      <c r="LQX55" s="6"/>
      <c r="LQZ55" s="6"/>
      <c r="LRB55" s="6"/>
      <c r="LRD55" s="6"/>
      <c r="LRF55" s="6"/>
      <c r="LRH55" s="6"/>
      <c r="LRJ55" s="6"/>
      <c r="LRL55" s="6"/>
      <c r="LRN55" s="6"/>
      <c r="LRP55" s="6"/>
      <c r="LRR55" s="6"/>
      <c r="LRT55" s="6"/>
      <c r="LRV55" s="6"/>
      <c r="LRX55" s="6"/>
      <c r="LRZ55" s="6"/>
      <c r="LSB55" s="6"/>
      <c r="LSD55" s="6"/>
      <c r="LSF55" s="6"/>
      <c r="LSH55" s="6"/>
      <c r="LSJ55" s="6"/>
      <c r="LSL55" s="6"/>
      <c r="LSN55" s="6"/>
      <c r="LSP55" s="6"/>
      <c r="LSR55" s="6"/>
      <c r="LST55" s="6"/>
      <c r="LSV55" s="6"/>
      <c r="LSX55" s="6"/>
      <c r="LSZ55" s="6"/>
      <c r="LTB55" s="6"/>
      <c r="LTD55" s="6"/>
      <c r="LTF55" s="6"/>
      <c r="LTH55" s="6"/>
      <c r="LTJ55" s="6"/>
      <c r="LTL55" s="6"/>
      <c r="LTN55" s="6"/>
      <c r="LTP55" s="6"/>
      <c r="LTR55" s="6"/>
      <c r="LTT55" s="6"/>
      <c r="LTV55" s="6"/>
      <c r="LTX55" s="6"/>
      <c r="LTZ55" s="6"/>
      <c r="LUB55" s="6"/>
      <c r="LUD55" s="6"/>
      <c r="LUF55" s="6"/>
      <c r="LUH55" s="6"/>
      <c r="LUJ55" s="6"/>
      <c r="LUL55" s="6"/>
      <c r="LUN55" s="6"/>
      <c r="LUP55" s="6"/>
      <c r="LUR55" s="6"/>
      <c r="LUT55" s="6"/>
      <c r="LUV55" s="6"/>
      <c r="LUX55" s="6"/>
      <c r="LUZ55" s="6"/>
      <c r="LVB55" s="6"/>
      <c r="LVD55" s="6"/>
      <c r="LVF55" s="6"/>
      <c r="LVH55" s="6"/>
      <c r="LVJ55" s="6"/>
      <c r="LVL55" s="6"/>
      <c r="LVN55" s="6"/>
      <c r="LVP55" s="6"/>
      <c r="LVR55" s="6"/>
      <c r="LVT55" s="6"/>
      <c r="LVV55" s="6"/>
      <c r="LVX55" s="6"/>
      <c r="LVZ55" s="6"/>
      <c r="LWB55" s="6"/>
      <c r="LWD55" s="6"/>
      <c r="LWF55" s="6"/>
      <c r="LWH55" s="6"/>
      <c r="LWJ55" s="6"/>
      <c r="LWL55" s="6"/>
      <c r="LWN55" s="6"/>
      <c r="LWP55" s="6"/>
      <c r="LWR55" s="6"/>
      <c r="LWT55" s="6"/>
      <c r="LWV55" s="6"/>
      <c r="LWX55" s="6"/>
      <c r="LWZ55" s="6"/>
      <c r="LXB55" s="6"/>
      <c r="LXD55" s="6"/>
      <c r="LXF55" s="6"/>
      <c r="LXH55" s="6"/>
      <c r="LXJ55" s="6"/>
      <c r="LXL55" s="6"/>
      <c r="LXN55" s="6"/>
      <c r="LXP55" s="6"/>
      <c r="LXR55" s="6"/>
      <c r="LXT55" s="6"/>
      <c r="LXV55" s="6"/>
      <c r="LXX55" s="6"/>
      <c r="LXZ55" s="6"/>
      <c r="LYB55" s="6"/>
      <c r="LYD55" s="6"/>
      <c r="LYF55" s="6"/>
      <c r="LYH55" s="6"/>
      <c r="LYJ55" s="6"/>
      <c r="LYL55" s="6"/>
      <c r="LYN55" s="6"/>
      <c r="LYP55" s="6"/>
      <c r="LYR55" s="6"/>
      <c r="LYT55" s="6"/>
      <c r="LYV55" s="6"/>
      <c r="LYX55" s="6"/>
      <c r="LYZ55" s="6"/>
      <c r="LZB55" s="6"/>
      <c r="LZD55" s="6"/>
      <c r="LZF55" s="6"/>
      <c r="LZH55" s="6"/>
      <c r="LZJ55" s="6"/>
      <c r="LZL55" s="6"/>
      <c r="LZN55" s="6"/>
      <c r="LZP55" s="6"/>
      <c r="LZR55" s="6"/>
      <c r="LZT55" s="6"/>
      <c r="LZV55" s="6"/>
      <c r="LZX55" s="6"/>
      <c r="LZZ55" s="6"/>
      <c r="MAB55" s="6"/>
      <c r="MAD55" s="6"/>
      <c r="MAF55" s="6"/>
      <c r="MAH55" s="6"/>
      <c r="MAJ55" s="6"/>
      <c r="MAL55" s="6"/>
      <c r="MAN55" s="6"/>
      <c r="MAP55" s="6"/>
      <c r="MAR55" s="6"/>
      <c r="MAT55" s="6"/>
      <c r="MAV55" s="6"/>
      <c r="MAX55" s="6"/>
      <c r="MAZ55" s="6"/>
      <c r="MBB55" s="6"/>
      <c r="MBD55" s="6"/>
      <c r="MBF55" s="6"/>
      <c r="MBH55" s="6"/>
      <c r="MBJ55" s="6"/>
      <c r="MBL55" s="6"/>
      <c r="MBN55" s="6"/>
      <c r="MBP55" s="6"/>
      <c r="MBR55" s="6"/>
      <c r="MBT55" s="6"/>
      <c r="MBV55" s="6"/>
      <c r="MBX55" s="6"/>
      <c r="MBZ55" s="6"/>
      <c r="MCB55" s="6"/>
      <c r="MCD55" s="6"/>
      <c r="MCF55" s="6"/>
      <c r="MCH55" s="6"/>
      <c r="MCJ55" s="6"/>
      <c r="MCL55" s="6"/>
      <c r="MCN55" s="6"/>
      <c r="MCP55" s="6"/>
      <c r="MCR55" s="6"/>
      <c r="MCT55" s="6"/>
      <c r="MCV55" s="6"/>
      <c r="MCX55" s="6"/>
      <c r="MCZ55" s="6"/>
      <c r="MDB55" s="6"/>
      <c r="MDD55" s="6"/>
      <c r="MDF55" s="6"/>
      <c r="MDH55" s="6"/>
      <c r="MDJ55" s="6"/>
      <c r="MDL55" s="6"/>
      <c r="MDN55" s="6"/>
      <c r="MDP55" s="6"/>
      <c r="MDR55" s="6"/>
      <c r="MDT55" s="6"/>
      <c r="MDV55" s="6"/>
      <c r="MDX55" s="6"/>
      <c r="MDZ55" s="6"/>
      <c r="MEB55" s="6"/>
      <c r="MED55" s="6"/>
      <c r="MEF55" s="6"/>
      <c r="MEH55" s="6"/>
      <c r="MEJ55" s="6"/>
      <c r="MEL55" s="6"/>
      <c r="MEN55" s="6"/>
      <c r="MEP55" s="6"/>
      <c r="MER55" s="6"/>
      <c r="MET55" s="6"/>
      <c r="MEV55" s="6"/>
      <c r="MEX55" s="6"/>
      <c r="MEZ55" s="6"/>
      <c r="MFB55" s="6"/>
      <c r="MFD55" s="6"/>
      <c r="MFF55" s="6"/>
      <c r="MFH55" s="6"/>
      <c r="MFJ55" s="6"/>
      <c r="MFL55" s="6"/>
      <c r="MFN55" s="6"/>
      <c r="MFP55" s="6"/>
      <c r="MFR55" s="6"/>
      <c r="MFT55" s="6"/>
      <c r="MFV55" s="6"/>
      <c r="MFX55" s="6"/>
      <c r="MFZ55" s="6"/>
      <c r="MGB55" s="6"/>
      <c r="MGD55" s="6"/>
      <c r="MGF55" s="6"/>
      <c r="MGH55" s="6"/>
      <c r="MGJ55" s="6"/>
      <c r="MGL55" s="6"/>
      <c r="MGN55" s="6"/>
      <c r="MGP55" s="6"/>
      <c r="MGR55" s="6"/>
      <c r="MGT55" s="6"/>
      <c r="MGV55" s="6"/>
      <c r="MGX55" s="6"/>
      <c r="MGZ55" s="6"/>
      <c r="MHB55" s="6"/>
      <c r="MHD55" s="6"/>
      <c r="MHF55" s="6"/>
      <c r="MHH55" s="6"/>
      <c r="MHJ55" s="6"/>
      <c r="MHL55" s="6"/>
      <c r="MHN55" s="6"/>
      <c r="MHP55" s="6"/>
      <c r="MHR55" s="6"/>
      <c r="MHT55" s="6"/>
      <c r="MHV55" s="6"/>
      <c r="MHX55" s="6"/>
      <c r="MHZ55" s="6"/>
      <c r="MIB55" s="6"/>
      <c r="MID55" s="6"/>
      <c r="MIF55" s="6"/>
      <c r="MIH55" s="6"/>
      <c r="MIJ55" s="6"/>
      <c r="MIL55" s="6"/>
      <c r="MIN55" s="6"/>
      <c r="MIP55" s="6"/>
      <c r="MIR55" s="6"/>
      <c r="MIT55" s="6"/>
      <c r="MIV55" s="6"/>
      <c r="MIX55" s="6"/>
      <c r="MIZ55" s="6"/>
      <c r="MJB55" s="6"/>
      <c r="MJD55" s="6"/>
      <c r="MJF55" s="6"/>
      <c r="MJH55" s="6"/>
      <c r="MJJ55" s="6"/>
      <c r="MJL55" s="6"/>
      <c r="MJN55" s="6"/>
      <c r="MJP55" s="6"/>
      <c r="MJR55" s="6"/>
      <c r="MJT55" s="6"/>
      <c r="MJV55" s="6"/>
      <c r="MJX55" s="6"/>
      <c r="MJZ55" s="6"/>
      <c r="MKB55" s="6"/>
      <c r="MKD55" s="6"/>
      <c r="MKF55" s="6"/>
      <c r="MKH55" s="6"/>
      <c r="MKJ55" s="6"/>
      <c r="MKL55" s="6"/>
      <c r="MKN55" s="6"/>
      <c r="MKP55" s="6"/>
      <c r="MKR55" s="6"/>
      <c r="MKT55" s="6"/>
      <c r="MKV55" s="6"/>
      <c r="MKX55" s="6"/>
      <c r="MKZ55" s="6"/>
      <c r="MLB55" s="6"/>
      <c r="MLD55" s="6"/>
      <c r="MLF55" s="6"/>
      <c r="MLH55" s="6"/>
      <c r="MLJ55" s="6"/>
      <c r="MLL55" s="6"/>
      <c r="MLN55" s="6"/>
      <c r="MLP55" s="6"/>
      <c r="MLR55" s="6"/>
      <c r="MLT55" s="6"/>
      <c r="MLV55" s="6"/>
      <c r="MLX55" s="6"/>
      <c r="MLZ55" s="6"/>
      <c r="MMB55" s="6"/>
      <c r="MMD55" s="6"/>
      <c r="MMF55" s="6"/>
      <c r="MMH55" s="6"/>
      <c r="MMJ55" s="6"/>
      <c r="MML55" s="6"/>
      <c r="MMN55" s="6"/>
      <c r="MMP55" s="6"/>
      <c r="MMR55" s="6"/>
      <c r="MMT55" s="6"/>
      <c r="MMV55" s="6"/>
      <c r="MMX55" s="6"/>
      <c r="MMZ55" s="6"/>
      <c r="MNB55" s="6"/>
      <c r="MND55" s="6"/>
      <c r="MNF55" s="6"/>
      <c r="MNH55" s="6"/>
      <c r="MNJ55" s="6"/>
      <c r="MNL55" s="6"/>
      <c r="MNN55" s="6"/>
      <c r="MNP55" s="6"/>
      <c r="MNR55" s="6"/>
      <c r="MNT55" s="6"/>
      <c r="MNV55" s="6"/>
      <c r="MNX55" s="6"/>
      <c r="MNZ55" s="6"/>
      <c r="MOB55" s="6"/>
      <c r="MOD55" s="6"/>
      <c r="MOF55" s="6"/>
      <c r="MOH55" s="6"/>
      <c r="MOJ55" s="6"/>
      <c r="MOL55" s="6"/>
      <c r="MON55" s="6"/>
      <c r="MOP55" s="6"/>
      <c r="MOR55" s="6"/>
      <c r="MOT55" s="6"/>
      <c r="MOV55" s="6"/>
      <c r="MOX55" s="6"/>
      <c r="MOZ55" s="6"/>
      <c r="MPB55" s="6"/>
      <c r="MPD55" s="6"/>
      <c r="MPF55" s="6"/>
      <c r="MPH55" s="6"/>
      <c r="MPJ55" s="6"/>
      <c r="MPL55" s="6"/>
      <c r="MPN55" s="6"/>
      <c r="MPP55" s="6"/>
      <c r="MPR55" s="6"/>
      <c r="MPT55" s="6"/>
      <c r="MPV55" s="6"/>
      <c r="MPX55" s="6"/>
      <c r="MPZ55" s="6"/>
      <c r="MQB55" s="6"/>
      <c r="MQD55" s="6"/>
      <c r="MQF55" s="6"/>
      <c r="MQH55" s="6"/>
      <c r="MQJ55" s="6"/>
      <c r="MQL55" s="6"/>
      <c r="MQN55" s="6"/>
      <c r="MQP55" s="6"/>
      <c r="MQR55" s="6"/>
      <c r="MQT55" s="6"/>
      <c r="MQV55" s="6"/>
      <c r="MQX55" s="6"/>
      <c r="MQZ55" s="6"/>
      <c r="MRB55" s="6"/>
      <c r="MRD55" s="6"/>
      <c r="MRF55" s="6"/>
      <c r="MRH55" s="6"/>
      <c r="MRJ55" s="6"/>
      <c r="MRL55" s="6"/>
      <c r="MRN55" s="6"/>
      <c r="MRP55" s="6"/>
      <c r="MRR55" s="6"/>
      <c r="MRT55" s="6"/>
      <c r="MRV55" s="6"/>
      <c r="MRX55" s="6"/>
      <c r="MRZ55" s="6"/>
      <c r="MSB55" s="6"/>
      <c r="MSD55" s="6"/>
      <c r="MSF55" s="6"/>
      <c r="MSH55" s="6"/>
      <c r="MSJ55" s="6"/>
      <c r="MSL55" s="6"/>
      <c r="MSN55" s="6"/>
      <c r="MSP55" s="6"/>
      <c r="MSR55" s="6"/>
      <c r="MST55" s="6"/>
      <c r="MSV55" s="6"/>
      <c r="MSX55" s="6"/>
      <c r="MSZ55" s="6"/>
      <c r="MTB55" s="6"/>
      <c r="MTD55" s="6"/>
      <c r="MTF55" s="6"/>
      <c r="MTH55" s="6"/>
      <c r="MTJ55" s="6"/>
      <c r="MTL55" s="6"/>
      <c r="MTN55" s="6"/>
      <c r="MTP55" s="6"/>
      <c r="MTR55" s="6"/>
      <c r="MTT55" s="6"/>
      <c r="MTV55" s="6"/>
      <c r="MTX55" s="6"/>
      <c r="MTZ55" s="6"/>
      <c r="MUB55" s="6"/>
      <c r="MUD55" s="6"/>
      <c r="MUF55" s="6"/>
      <c r="MUH55" s="6"/>
      <c r="MUJ55" s="6"/>
      <c r="MUL55" s="6"/>
      <c r="MUN55" s="6"/>
      <c r="MUP55" s="6"/>
      <c r="MUR55" s="6"/>
      <c r="MUT55" s="6"/>
      <c r="MUV55" s="6"/>
      <c r="MUX55" s="6"/>
      <c r="MUZ55" s="6"/>
      <c r="MVB55" s="6"/>
      <c r="MVD55" s="6"/>
      <c r="MVF55" s="6"/>
      <c r="MVH55" s="6"/>
      <c r="MVJ55" s="6"/>
      <c r="MVL55" s="6"/>
      <c r="MVN55" s="6"/>
      <c r="MVP55" s="6"/>
      <c r="MVR55" s="6"/>
      <c r="MVT55" s="6"/>
      <c r="MVV55" s="6"/>
      <c r="MVX55" s="6"/>
      <c r="MVZ55" s="6"/>
      <c r="MWB55" s="6"/>
      <c r="MWD55" s="6"/>
      <c r="MWF55" s="6"/>
      <c r="MWH55" s="6"/>
      <c r="MWJ55" s="6"/>
      <c r="MWL55" s="6"/>
      <c r="MWN55" s="6"/>
      <c r="MWP55" s="6"/>
      <c r="MWR55" s="6"/>
      <c r="MWT55" s="6"/>
      <c r="MWV55" s="6"/>
      <c r="MWX55" s="6"/>
      <c r="MWZ55" s="6"/>
      <c r="MXB55" s="6"/>
      <c r="MXD55" s="6"/>
      <c r="MXF55" s="6"/>
      <c r="MXH55" s="6"/>
      <c r="MXJ55" s="6"/>
      <c r="MXL55" s="6"/>
      <c r="MXN55" s="6"/>
      <c r="MXP55" s="6"/>
      <c r="MXR55" s="6"/>
      <c r="MXT55" s="6"/>
      <c r="MXV55" s="6"/>
      <c r="MXX55" s="6"/>
      <c r="MXZ55" s="6"/>
      <c r="MYB55" s="6"/>
      <c r="MYD55" s="6"/>
      <c r="MYF55" s="6"/>
      <c r="MYH55" s="6"/>
      <c r="MYJ55" s="6"/>
      <c r="MYL55" s="6"/>
      <c r="MYN55" s="6"/>
      <c r="MYP55" s="6"/>
      <c r="MYR55" s="6"/>
      <c r="MYT55" s="6"/>
      <c r="MYV55" s="6"/>
      <c r="MYX55" s="6"/>
      <c r="MYZ55" s="6"/>
      <c r="MZB55" s="6"/>
      <c r="MZD55" s="6"/>
      <c r="MZF55" s="6"/>
      <c r="MZH55" s="6"/>
      <c r="MZJ55" s="6"/>
      <c r="MZL55" s="6"/>
      <c r="MZN55" s="6"/>
      <c r="MZP55" s="6"/>
      <c r="MZR55" s="6"/>
      <c r="MZT55" s="6"/>
      <c r="MZV55" s="6"/>
      <c r="MZX55" s="6"/>
      <c r="MZZ55" s="6"/>
      <c r="NAB55" s="6"/>
      <c r="NAD55" s="6"/>
      <c r="NAF55" s="6"/>
      <c r="NAH55" s="6"/>
      <c r="NAJ55" s="6"/>
      <c r="NAL55" s="6"/>
      <c r="NAN55" s="6"/>
      <c r="NAP55" s="6"/>
      <c r="NAR55" s="6"/>
      <c r="NAT55" s="6"/>
      <c r="NAV55" s="6"/>
      <c r="NAX55" s="6"/>
      <c r="NAZ55" s="6"/>
      <c r="NBB55" s="6"/>
      <c r="NBD55" s="6"/>
      <c r="NBF55" s="6"/>
      <c r="NBH55" s="6"/>
      <c r="NBJ55" s="6"/>
      <c r="NBL55" s="6"/>
      <c r="NBN55" s="6"/>
      <c r="NBP55" s="6"/>
      <c r="NBR55" s="6"/>
      <c r="NBT55" s="6"/>
      <c r="NBV55" s="6"/>
      <c r="NBX55" s="6"/>
      <c r="NBZ55" s="6"/>
      <c r="NCB55" s="6"/>
      <c r="NCD55" s="6"/>
      <c r="NCF55" s="6"/>
      <c r="NCH55" s="6"/>
      <c r="NCJ55" s="6"/>
      <c r="NCL55" s="6"/>
      <c r="NCN55" s="6"/>
      <c r="NCP55" s="6"/>
      <c r="NCR55" s="6"/>
      <c r="NCT55" s="6"/>
      <c r="NCV55" s="6"/>
      <c r="NCX55" s="6"/>
      <c r="NCZ55" s="6"/>
      <c r="NDB55" s="6"/>
      <c r="NDD55" s="6"/>
      <c r="NDF55" s="6"/>
      <c r="NDH55" s="6"/>
      <c r="NDJ55" s="6"/>
      <c r="NDL55" s="6"/>
      <c r="NDN55" s="6"/>
      <c r="NDP55" s="6"/>
      <c r="NDR55" s="6"/>
      <c r="NDT55" s="6"/>
      <c r="NDV55" s="6"/>
      <c r="NDX55" s="6"/>
      <c r="NDZ55" s="6"/>
      <c r="NEB55" s="6"/>
      <c r="NED55" s="6"/>
      <c r="NEF55" s="6"/>
      <c r="NEH55" s="6"/>
      <c r="NEJ55" s="6"/>
      <c r="NEL55" s="6"/>
      <c r="NEN55" s="6"/>
      <c r="NEP55" s="6"/>
      <c r="NER55" s="6"/>
      <c r="NET55" s="6"/>
      <c r="NEV55" s="6"/>
      <c r="NEX55" s="6"/>
      <c r="NEZ55" s="6"/>
      <c r="NFB55" s="6"/>
      <c r="NFD55" s="6"/>
      <c r="NFF55" s="6"/>
      <c r="NFH55" s="6"/>
      <c r="NFJ55" s="6"/>
      <c r="NFL55" s="6"/>
      <c r="NFN55" s="6"/>
      <c r="NFP55" s="6"/>
      <c r="NFR55" s="6"/>
      <c r="NFT55" s="6"/>
      <c r="NFV55" s="6"/>
      <c r="NFX55" s="6"/>
      <c r="NFZ55" s="6"/>
      <c r="NGB55" s="6"/>
      <c r="NGD55" s="6"/>
      <c r="NGF55" s="6"/>
      <c r="NGH55" s="6"/>
      <c r="NGJ55" s="6"/>
      <c r="NGL55" s="6"/>
      <c r="NGN55" s="6"/>
      <c r="NGP55" s="6"/>
      <c r="NGR55" s="6"/>
      <c r="NGT55" s="6"/>
      <c r="NGV55" s="6"/>
      <c r="NGX55" s="6"/>
      <c r="NGZ55" s="6"/>
      <c r="NHB55" s="6"/>
      <c r="NHD55" s="6"/>
      <c r="NHF55" s="6"/>
      <c r="NHH55" s="6"/>
      <c r="NHJ55" s="6"/>
      <c r="NHL55" s="6"/>
      <c r="NHN55" s="6"/>
      <c r="NHP55" s="6"/>
      <c r="NHR55" s="6"/>
      <c r="NHT55" s="6"/>
      <c r="NHV55" s="6"/>
      <c r="NHX55" s="6"/>
      <c r="NHZ55" s="6"/>
      <c r="NIB55" s="6"/>
      <c r="NID55" s="6"/>
      <c r="NIF55" s="6"/>
      <c r="NIH55" s="6"/>
      <c r="NIJ55" s="6"/>
      <c r="NIL55" s="6"/>
      <c r="NIN55" s="6"/>
      <c r="NIP55" s="6"/>
      <c r="NIR55" s="6"/>
      <c r="NIT55" s="6"/>
      <c r="NIV55" s="6"/>
      <c r="NIX55" s="6"/>
      <c r="NIZ55" s="6"/>
      <c r="NJB55" s="6"/>
      <c r="NJD55" s="6"/>
      <c r="NJF55" s="6"/>
      <c r="NJH55" s="6"/>
      <c r="NJJ55" s="6"/>
      <c r="NJL55" s="6"/>
      <c r="NJN55" s="6"/>
      <c r="NJP55" s="6"/>
      <c r="NJR55" s="6"/>
      <c r="NJT55" s="6"/>
      <c r="NJV55" s="6"/>
      <c r="NJX55" s="6"/>
      <c r="NJZ55" s="6"/>
      <c r="NKB55" s="6"/>
      <c r="NKD55" s="6"/>
      <c r="NKF55" s="6"/>
      <c r="NKH55" s="6"/>
      <c r="NKJ55" s="6"/>
      <c r="NKL55" s="6"/>
      <c r="NKN55" s="6"/>
      <c r="NKP55" s="6"/>
      <c r="NKR55" s="6"/>
      <c r="NKT55" s="6"/>
      <c r="NKV55" s="6"/>
      <c r="NKX55" s="6"/>
      <c r="NKZ55" s="6"/>
      <c r="NLB55" s="6"/>
      <c r="NLD55" s="6"/>
      <c r="NLF55" s="6"/>
      <c r="NLH55" s="6"/>
      <c r="NLJ55" s="6"/>
      <c r="NLL55" s="6"/>
      <c r="NLN55" s="6"/>
      <c r="NLP55" s="6"/>
      <c r="NLR55" s="6"/>
      <c r="NLT55" s="6"/>
      <c r="NLV55" s="6"/>
      <c r="NLX55" s="6"/>
      <c r="NLZ55" s="6"/>
      <c r="NMB55" s="6"/>
      <c r="NMD55" s="6"/>
      <c r="NMF55" s="6"/>
      <c r="NMH55" s="6"/>
      <c r="NMJ55" s="6"/>
      <c r="NML55" s="6"/>
      <c r="NMN55" s="6"/>
      <c r="NMP55" s="6"/>
      <c r="NMR55" s="6"/>
      <c r="NMT55" s="6"/>
      <c r="NMV55" s="6"/>
      <c r="NMX55" s="6"/>
      <c r="NMZ55" s="6"/>
      <c r="NNB55" s="6"/>
      <c r="NND55" s="6"/>
      <c r="NNF55" s="6"/>
      <c r="NNH55" s="6"/>
      <c r="NNJ55" s="6"/>
      <c r="NNL55" s="6"/>
      <c r="NNN55" s="6"/>
      <c r="NNP55" s="6"/>
      <c r="NNR55" s="6"/>
      <c r="NNT55" s="6"/>
      <c r="NNV55" s="6"/>
      <c r="NNX55" s="6"/>
      <c r="NNZ55" s="6"/>
      <c r="NOB55" s="6"/>
      <c r="NOD55" s="6"/>
      <c r="NOF55" s="6"/>
      <c r="NOH55" s="6"/>
      <c r="NOJ55" s="6"/>
      <c r="NOL55" s="6"/>
      <c r="NON55" s="6"/>
      <c r="NOP55" s="6"/>
      <c r="NOR55" s="6"/>
      <c r="NOT55" s="6"/>
      <c r="NOV55" s="6"/>
      <c r="NOX55" s="6"/>
      <c r="NOZ55" s="6"/>
      <c r="NPB55" s="6"/>
      <c r="NPD55" s="6"/>
      <c r="NPF55" s="6"/>
      <c r="NPH55" s="6"/>
      <c r="NPJ55" s="6"/>
      <c r="NPL55" s="6"/>
      <c r="NPN55" s="6"/>
      <c r="NPP55" s="6"/>
      <c r="NPR55" s="6"/>
      <c r="NPT55" s="6"/>
      <c r="NPV55" s="6"/>
      <c r="NPX55" s="6"/>
      <c r="NPZ55" s="6"/>
      <c r="NQB55" s="6"/>
      <c r="NQD55" s="6"/>
      <c r="NQF55" s="6"/>
      <c r="NQH55" s="6"/>
      <c r="NQJ55" s="6"/>
      <c r="NQL55" s="6"/>
      <c r="NQN55" s="6"/>
      <c r="NQP55" s="6"/>
      <c r="NQR55" s="6"/>
      <c r="NQT55" s="6"/>
      <c r="NQV55" s="6"/>
      <c r="NQX55" s="6"/>
      <c r="NQZ55" s="6"/>
      <c r="NRB55" s="6"/>
      <c r="NRD55" s="6"/>
      <c r="NRF55" s="6"/>
      <c r="NRH55" s="6"/>
      <c r="NRJ55" s="6"/>
      <c r="NRL55" s="6"/>
      <c r="NRN55" s="6"/>
      <c r="NRP55" s="6"/>
      <c r="NRR55" s="6"/>
      <c r="NRT55" s="6"/>
      <c r="NRV55" s="6"/>
      <c r="NRX55" s="6"/>
      <c r="NRZ55" s="6"/>
      <c r="NSB55" s="6"/>
      <c r="NSD55" s="6"/>
      <c r="NSF55" s="6"/>
      <c r="NSH55" s="6"/>
      <c r="NSJ55" s="6"/>
      <c r="NSL55" s="6"/>
      <c r="NSN55" s="6"/>
      <c r="NSP55" s="6"/>
      <c r="NSR55" s="6"/>
      <c r="NST55" s="6"/>
      <c r="NSV55" s="6"/>
      <c r="NSX55" s="6"/>
      <c r="NSZ55" s="6"/>
      <c r="NTB55" s="6"/>
      <c r="NTD55" s="6"/>
      <c r="NTF55" s="6"/>
      <c r="NTH55" s="6"/>
      <c r="NTJ55" s="6"/>
      <c r="NTL55" s="6"/>
      <c r="NTN55" s="6"/>
      <c r="NTP55" s="6"/>
      <c r="NTR55" s="6"/>
      <c r="NTT55" s="6"/>
      <c r="NTV55" s="6"/>
      <c r="NTX55" s="6"/>
      <c r="NTZ55" s="6"/>
      <c r="NUB55" s="6"/>
      <c r="NUD55" s="6"/>
      <c r="NUF55" s="6"/>
      <c r="NUH55" s="6"/>
      <c r="NUJ55" s="6"/>
      <c r="NUL55" s="6"/>
      <c r="NUN55" s="6"/>
      <c r="NUP55" s="6"/>
      <c r="NUR55" s="6"/>
      <c r="NUT55" s="6"/>
      <c r="NUV55" s="6"/>
      <c r="NUX55" s="6"/>
      <c r="NUZ55" s="6"/>
      <c r="NVB55" s="6"/>
      <c r="NVD55" s="6"/>
      <c r="NVF55" s="6"/>
      <c r="NVH55" s="6"/>
      <c r="NVJ55" s="6"/>
      <c r="NVL55" s="6"/>
      <c r="NVN55" s="6"/>
      <c r="NVP55" s="6"/>
      <c r="NVR55" s="6"/>
      <c r="NVT55" s="6"/>
      <c r="NVV55" s="6"/>
      <c r="NVX55" s="6"/>
      <c r="NVZ55" s="6"/>
      <c r="NWB55" s="6"/>
      <c r="NWD55" s="6"/>
      <c r="NWF55" s="6"/>
      <c r="NWH55" s="6"/>
      <c r="NWJ55" s="6"/>
      <c r="NWL55" s="6"/>
      <c r="NWN55" s="6"/>
      <c r="NWP55" s="6"/>
      <c r="NWR55" s="6"/>
      <c r="NWT55" s="6"/>
      <c r="NWV55" s="6"/>
      <c r="NWX55" s="6"/>
      <c r="NWZ55" s="6"/>
      <c r="NXB55" s="6"/>
      <c r="NXD55" s="6"/>
      <c r="NXF55" s="6"/>
      <c r="NXH55" s="6"/>
      <c r="NXJ55" s="6"/>
      <c r="NXL55" s="6"/>
      <c r="NXN55" s="6"/>
      <c r="NXP55" s="6"/>
      <c r="NXR55" s="6"/>
      <c r="NXT55" s="6"/>
      <c r="NXV55" s="6"/>
      <c r="NXX55" s="6"/>
      <c r="NXZ55" s="6"/>
      <c r="NYB55" s="6"/>
      <c r="NYD55" s="6"/>
      <c r="NYF55" s="6"/>
      <c r="NYH55" s="6"/>
      <c r="NYJ55" s="6"/>
      <c r="NYL55" s="6"/>
      <c r="NYN55" s="6"/>
      <c r="NYP55" s="6"/>
      <c r="NYR55" s="6"/>
      <c r="NYT55" s="6"/>
      <c r="NYV55" s="6"/>
      <c r="NYX55" s="6"/>
      <c r="NYZ55" s="6"/>
      <c r="NZB55" s="6"/>
      <c r="NZD55" s="6"/>
      <c r="NZF55" s="6"/>
      <c r="NZH55" s="6"/>
      <c r="NZJ55" s="6"/>
      <c r="NZL55" s="6"/>
      <c r="NZN55" s="6"/>
      <c r="NZP55" s="6"/>
      <c r="NZR55" s="6"/>
      <c r="NZT55" s="6"/>
      <c r="NZV55" s="6"/>
      <c r="NZX55" s="6"/>
      <c r="NZZ55" s="6"/>
      <c r="OAB55" s="6"/>
      <c r="OAD55" s="6"/>
      <c r="OAF55" s="6"/>
      <c r="OAH55" s="6"/>
      <c r="OAJ55" s="6"/>
      <c r="OAL55" s="6"/>
      <c r="OAN55" s="6"/>
      <c r="OAP55" s="6"/>
      <c r="OAR55" s="6"/>
      <c r="OAT55" s="6"/>
      <c r="OAV55" s="6"/>
      <c r="OAX55" s="6"/>
      <c r="OAZ55" s="6"/>
      <c r="OBB55" s="6"/>
      <c r="OBD55" s="6"/>
      <c r="OBF55" s="6"/>
      <c r="OBH55" s="6"/>
      <c r="OBJ55" s="6"/>
      <c r="OBL55" s="6"/>
      <c r="OBN55" s="6"/>
      <c r="OBP55" s="6"/>
      <c r="OBR55" s="6"/>
      <c r="OBT55" s="6"/>
      <c r="OBV55" s="6"/>
      <c r="OBX55" s="6"/>
      <c r="OBZ55" s="6"/>
      <c r="OCB55" s="6"/>
      <c r="OCD55" s="6"/>
      <c r="OCF55" s="6"/>
      <c r="OCH55" s="6"/>
      <c r="OCJ55" s="6"/>
      <c r="OCL55" s="6"/>
      <c r="OCN55" s="6"/>
      <c r="OCP55" s="6"/>
      <c r="OCR55" s="6"/>
      <c r="OCT55" s="6"/>
      <c r="OCV55" s="6"/>
      <c r="OCX55" s="6"/>
      <c r="OCZ55" s="6"/>
      <c r="ODB55" s="6"/>
      <c r="ODD55" s="6"/>
      <c r="ODF55" s="6"/>
      <c r="ODH55" s="6"/>
      <c r="ODJ55" s="6"/>
      <c r="ODL55" s="6"/>
      <c r="ODN55" s="6"/>
      <c r="ODP55" s="6"/>
      <c r="ODR55" s="6"/>
      <c r="ODT55" s="6"/>
      <c r="ODV55" s="6"/>
      <c r="ODX55" s="6"/>
      <c r="ODZ55" s="6"/>
      <c r="OEB55" s="6"/>
      <c r="OED55" s="6"/>
      <c r="OEF55" s="6"/>
      <c r="OEH55" s="6"/>
      <c r="OEJ55" s="6"/>
      <c r="OEL55" s="6"/>
      <c r="OEN55" s="6"/>
      <c r="OEP55" s="6"/>
      <c r="OER55" s="6"/>
      <c r="OET55" s="6"/>
      <c r="OEV55" s="6"/>
      <c r="OEX55" s="6"/>
      <c r="OEZ55" s="6"/>
      <c r="OFB55" s="6"/>
      <c r="OFD55" s="6"/>
      <c r="OFF55" s="6"/>
      <c r="OFH55" s="6"/>
      <c r="OFJ55" s="6"/>
      <c r="OFL55" s="6"/>
      <c r="OFN55" s="6"/>
      <c r="OFP55" s="6"/>
      <c r="OFR55" s="6"/>
      <c r="OFT55" s="6"/>
      <c r="OFV55" s="6"/>
      <c r="OFX55" s="6"/>
      <c r="OFZ55" s="6"/>
      <c r="OGB55" s="6"/>
      <c r="OGD55" s="6"/>
      <c r="OGF55" s="6"/>
      <c r="OGH55" s="6"/>
      <c r="OGJ55" s="6"/>
      <c r="OGL55" s="6"/>
      <c r="OGN55" s="6"/>
      <c r="OGP55" s="6"/>
      <c r="OGR55" s="6"/>
      <c r="OGT55" s="6"/>
      <c r="OGV55" s="6"/>
      <c r="OGX55" s="6"/>
      <c r="OGZ55" s="6"/>
      <c r="OHB55" s="6"/>
      <c r="OHD55" s="6"/>
      <c r="OHF55" s="6"/>
      <c r="OHH55" s="6"/>
      <c r="OHJ55" s="6"/>
      <c r="OHL55" s="6"/>
      <c r="OHN55" s="6"/>
      <c r="OHP55" s="6"/>
      <c r="OHR55" s="6"/>
      <c r="OHT55" s="6"/>
      <c r="OHV55" s="6"/>
      <c r="OHX55" s="6"/>
      <c r="OHZ55" s="6"/>
      <c r="OIB55" s="6"/>
      <c r="OID55" s="6"/>
      <c r="OIF55" s="6"/>
      <c r="OIH55" s="6"/>
      <c r="OIJ55" s="6"/>
      <c r="OIL55" s="6"/>
      <c r="OIN55" s="6"/>
      <c r="OIP55" s="6"/>
      <c r="OIR55" s="6"/>
      <c r="OIT55" s="6"/>
      <c r="OIV55" s="6"/>
      <c r="OIX55" s="6"/>
      <c r="OIZ55" s="6"/>
      <c r="OJB55" s="6"/>
      <c r="OJD55" s="6"/>
      <c r="OJF55" s="6"/>
      <c r="OJH55" s="6"/>
      <c r="OJJ55" s="6"/>
      <c r="OJL55" s="6"/>
      <c r="OJN55" s="6"/>
      <c r="OJP55" s="6"/>
      <c r="OJR55" s="6"/>
      <c r="OJT55" s="6"/>
      <c r="OJV55" s="6"/>
      <c r="OJX55" s="6"/>
      <c r="OJZ55" s="6"/>
      <c r="OKB55" s="6"/>
      <c r="OKD55" s="6"/>
      <c r="OKF55" s="6"/>
      <c r="OKH55" s="6"/>
      <c r="OKJ55" s="6"/>
      <c r="OKL55" s="6"/>
      <c r="OKN55" s="6"/>
      <c r="OKP55" s="6"/>
      <c r="OKR55" s="6"/>
      <c r="OKT55" s="6"/>
      <c r="OKV55" s="6"/>
      <c r="OKX55" s="6"/>
      <c r="OKZ55" s="6"/>
      <c r="OLB55" s="6"/>
      <c r="OLD55" s="6"/>
      <c r="OLF55" s="6"/>
      <c r="OLH55" s="6"/>
      <c r="OLJ55" s="6"/>
      <c r="OLL55" s="6"/>
      <c r="OLN55" s="6"/>
      <c r="OLP55" s="6"/>
      <c r="OLR55" s="6"/>
      <c r="OLT55" s="6"/>
      <c r="OLV55" s="6"/>
      <c r="OLX55" s="6"/>
      <c r="OLZ55" s="6"/>
      <c r="OMB55" s="6"/>
      <c r="OMD55" s="6"/>
      <c r="OMF55" s="6"/>
      <c r="OMH55" s="6"/>
      <c r="OMJ55" s="6"/>
      <c r="OML55" s="6"/>
      <c r="OMN55" s="6"/>
      <c r="OMP55" s="6"/>
      <c r="OMR55" s="6"/>
      <c r="OMT55" s="6"/>
      <c r="OMV55" s="6"/>
      <c r="OMX55" s="6"/>
      <c r="OMZ55" s="6"/>
      <c r="ONB55" s="6"/>
      <c r="OND55" s="6"/>
      <c r="ONF55" s="6"/>
      <c r="ONH55" s="6"/>
      <c r="ONJ55" s="6"/>
      <c r="ONL55" s="6"/>
      <c r="ONN55" s="6"/>
      <c r="ONP55" s="6"/>
      <c r="ONR55" s="6"/>
      <c r="ONT55" s="6"/>
      <c r="ONV55" s="6"/>
      <c r="ONX55" s="6"/>
      <c r="ONZ55" s="6"/>
      <c r="OOB55" s="6"/>
      <c r="OOD55" s="6"/>
      <c r="OOF55" s="6"/>
      <c r="OOH55" s="6"/>
      <c r="OOJ55" s="6"/>
      <c r="OOL55" s="6"/>
      <c r="OON55" s="6"/>
      <c r="OOP55" s="6"/>
      <c r="OOR55" s="6"/>
      <c r="OOT55" s="6"/>
      <c r="OOV55" s="6"/>
      <c r="OOX55" s="6"/>
      <c r="OOZ55" s="6"/>
      <c r="OPB55" s="6"/>
      <c r="OPD55" s="6"/>
      <c r="OPF55" s="6"/>
      <c r="OPH55" s="6"/>
      <c r="OPJ55" s="6"/>
      <c r="OPL55" s="6"/>
      <c r="OPN55" s="6"/>
      <c r="OPP55" s="6"/>
      <c r="OPR55" s="6"/>
      <c r="OPT55" s="6"/>
      <c r="OPV55" s="6"/>
      <c r="OPX55" s="6"/>
      <c r="OPZ55" s="6"/>
      <c r="OQB55" s="6"/>
      <c r="OQD55" s="6"/>
      <c r="OQF55" s="6"/>
      <c r="OQH55" s="6"/>
      <c r="OQJ55" s="6"/>
      <c r="OQL55" s="6"/>
      <c r="OQN55" s="6"/>
      <c r="OQP55" s="6"/>
      <c r="OQR55" s="6"/>
      <c r="OQT55" s="6"/>
      <c r="OQV55" s="6"/>
      <c r="OQX55" s="6"/>
      <c r="OQZ55" s="6"/>
      <c r="ORB55" s="6"/>
      <c r="ORD55" s="6"/>
      <c r="ORF55" s="6"/>
      <c r="ORH55" s="6"/>
      <c r="ORJ55" s="6"/>
      <c r="ORL55" s="6"/>
      <c r="ORN55" s="6"/>
      <c r="ORP55" s="6"/>
      <c r="ORR55" s="6"/>
      <c r="ORT55" s="6"/>
      <c r="ORV55" s="6"/>
      <c r="ORX55" s="6"/>
      <c r="ORZ55" s="6"/>
      <c r="OSB55" s="6"/>
      <c r="OSD55" s="6"/>
      <c r="OSF55" s="6"/>
      <c r="OSH55" s="6"/>
      <c r="OSJ55" s="6"/>
      <c r="OSL55" s="6"/>
      <c r="OSN55" s="6"/>
      <c r="OSP55" s="6"/>
      <c r="OSR55" s="6"/>
      <c r="OST55" s="6"/>
      <c r="OSV55" s="6"/>
      <c r="OSX55" s="6"/>
      <c r="OSZ55" s="6"/>
      <c r="OTB55" s="6"/>
      <c r="OTD55" s="6"/>
      <c r="OTF55" s="6"/>
      <c r="OTH55" s="6"/>
      <c r="OTJ55" s="6"/>
      <c r="OTL55" s="6"/>
      <c r="OTN55" s="6"/>
      <c r="OTP55" s="6"/>
      <c r="OTR55" s="6"/>
      <c r="OTT55" s="6"/>
      <c r="OTV55" s="6"/>
      <c r="OTX55" s="6"/>
      <c r="OTZ55" s="6"/>
      <c r="OUB55" s="6"/>
      <c r="OUD55" s="6"/>
      <c r="OUF55" s="6"/>
      <c r="OUH55" s="6"/>
      <c r="OUJ55" s="6"/>
      <c r="OUL55" s="6"/>
      <c r="OUN55" s="6"/>
      <c r="OUP55" s="6"/>
      <c r="OUR55" s="6"/>
      <c r="OUT55" s="6"/>
      <c r="OUV55" s="6"/>
      <c r="OUX55" s="6"/>
      <c r="OUZ55" s="6"/>
      <c r="OVB55" s="6"/>
      <c r="OVD55" s="6"/>
      <c r="OVF55" s="6"/>
      <c r="OVH55" s="6"/>
      <c r="OVJ55" s="6"/>
      <c r="OVL55" s="6"/>
      <c r="OVN55" s="6"/>
      <c r="OVP55" s="6"/>
      <c r="OVR55" s="6"/>
      <c r="OVT55" s="6"/>
      <c r="OVV55" s="6"/>
      <c r="OVX55" s="6"/>
      <c r="OVZ55" s="6"/>
      <c r="OWB55" s="6"/>
      <c r="OWD55" s="6"/>
      <c r="OWF55" s="6"/>
      <c r="OWH55" s="6"/>
      <c r="OWJ55" s="6"/>
      <c r="OWL55" s="6"/>
      <c r="OWN55" s="6"/>
      <c r="OWP55" s="6"/>
      <c r="OWR55" s="6"/>
      <c r="OWT55" s="6"/>
      <c r="OWV55" s="6"/>
      <c r="OWX55" s="6"/>
      <c r="OWZ55" s="6"/>
      <c r="OXB55" s="6"/>
      <c r="OXD55" s="6"/>
      <c r="OXF55" s="6"/>
      <c r="OXH55" s="6"/>
      <c r="OXJ55" s="6"/>
      <c r="OXL55" s="6"/>
      <c r="OXN55" s="6"/>
      <c r="OXP55" s="6"/>
      <c r="OXR55" s="6"/>
      <c r="OXT55" s="6"/>
      <c r="OXV55" s="6"/>
      <c r="OXX55" s="6"/>
      <c r="OXZ55" s="6"/>
      <c r="OYB55" s="6"/>
      <c r="OYD55" s="6"/>
      <c r="OYF55" s="6"/>
      <c r="OYH55" s="6"/>
      <c r="OYJ55" s="6"/>
      <c r="OYL55" s="6"/>
      <c r="OYN55" s="6"/>
      <c r="OYP55" s="6"/>
      <c r="OYR55" s="6"/>
      <c r="OYT55" s="6"/>
      <c r="OYV55" s="6"/>
      <c r="OYX55" s="6"/>
      <c r="OYZ55" s="6"/>
      <c r="OZB55" s="6"/>
      <c r="OZD55" s="6"/>
      <c r="OZF55" s="6"/>
      <c r="OZH55" s="6"/>
      <c r="OZJ55" s="6"/>
      <c r="OZL55" s="6"/>
      <c r="OZN55" s="6"/>
      <c r="OZP55" s="6"/>
      <c r="OZR55" s="6"/>
      <c r="OZT55" s="6"/>
      <c r="OZV55" s="6"/>
      <c r="OZX55" s="6"/>
      <c r="OZZ55" s="6"/>
      <c r="PAB55" s="6"/>
      <c r="PAD55" s="6"/>
      <c r="PAF55" s="6"/>
      <c r="PAH55" s="6"/>
      <c r="PAJ55" s="6"/>
      <c r="PAL55" s="6"/>
      <c r="PAN55" s="6"/>
      <c r="PAP55" s="6"/>
      <c r="PAR55" s="6"/>
      <c r="PAT55" s="6"/>
      <c r="PAV55" s="6"/>
      <c r="PAX55" s="6"/>
      <c r="PAZ55" s="6"/>
      <c r="PBB55" s="6"/>
      <c r="PBD55" s="6"/>
      <c r="PBF55" s="6"/>
      <c r="PBH55" s="6"/>
      <c r="PBJ55" s="6"/>
      <c r="PBL55" s="6"/>
      <c r="PBN55" s="6"/>
      <c r="PBP55" s="6"/>
      <c r="PBR55" s="6"/>
      <c r="PBT55" s="6"/>
      <c r="PBV55" s="6"/>
      <c r="PBX55" s="6"/>
      <c r="PBZ55" s="6"/>
      <c r="PCB55" s="6"/>
      <c r="PCD55" s="6"/>
      <c r="PCF55" s="6"/>
      <c r="PCH55" s="6"/>
      <c r="PCJ55" s="6"/>
      <c r="PCL55" s="6"/>
      <c r="PCN55" s="6"/>
      <c r="PCP55" s="6"/>
      <c r="PCR55" s="6"/>
      <c r="PCT55" s="6"/>
      <c r="PCV55" s="6"/>
      <c r="PCX55" s="6"/>
      <c r="PCZ55" s="6"/>
      <c r="PDB55" s="6"/>
      <c r="PDD55" s="6"/>
      <c r="PDF55" s="6"/>
      <c r="PDH55" s="6"/>
      <c r="PDJ55" s="6"/>
      <c r="PDL55" s="6"/>
      <c r="PDN55" s="6"/>
      <c r="PDP55" s="6"/>
      <c r="PDR55" s="6"/>
      <c r="PDT55" s="6"/>
      <c r="PDV55" s="6"/>
      <c r="PDX55" s="6"/>
      <c r="PDZ55" s="6"/>
      <c r="PEB55" s="6"/>
      <c r="PED55" s="6"/>
      <c r="PEF55" s="6"/>
      <c r="PEH55" s="6"/>
      <c r="PEJ55" s="6"/>
      <c r="PEL55" s="6"/>
      <c r="PEN55" s="6"/>
      <c r="PEP55" s="6"/>
      <c r="PER55" s="6"/>
      <c r="PET55" s="6"/>
      <c r="PEV55" s="6"/>
      <c r="PEX55" s="6"/>
      <c r="PEZ55" s="6"/>
      <c r="PFB55" s="6"/>
      <c r="PFD55" s="6"/>
      <c r="PFF55" s="6"/>
      <c r="PFH55" s="6"/>
      <c r="PFJ55" s="6"/>
      <c r="PFL55" s="6"/>
      <c r="PFN55" s="6"/>
      <c r="PFP55" s="6"/>
      <c r="PFR55" s="6"/>
      <c r="PFT55" s="6"/>
      <c r="PFV55" s="6"/>
      <c r="PFX55" s="6"/>
      <c r="PFZ55" s="6"/>
      <c r="PGB55" s="6"/>
      <c r="PGD55" s="6"/>
      <c r="PGF55" s="6"/>
      <c r="PGH55" s="6"/>
      <c r="PGJ55" s="6"/>
      <c r="PGL55" s="6"/>
      <c r="PGN55" s="6"/>
      <c r="PGP55" s="6"/>
      <c r="PGR55" s="6"/>
      <c r="PGT55" s="6"/>
      <c r="PGV55" s="6"/>
      <c r="PGX55" s="6"/>
      <c r="PGZ55" s="6"/>
      <c r="PHB55" s="6"/>
      <c r="PHD55" s="6"/>
      <c r="PHF55" s="6"/>
      <c r="PHH55" s="6"/>
      <c r="PHJ55" s="6"/>
      <c r="PHL55" s="6"/>
      <c r="PHN55" s="6"/>
      <c r="PHP55" s="6"/>
      <c r="PHR55" s="6"/>
      <c r="PHT55" s="6"/>
      <c r="PHV55" s="6"/>
      <c r="PHX55" s="6"/>
      <c r="PHZ55" s="6"/>
      <c r="PIB55" s="6"/>
      <c r="PID55" s="6"/>
      <c r="PIF55" s="6"/>
      <c r="PIH55" s="6"/>
      <c r="PIJ55" s="6"/>
      <c r="PIL55" s="6"/>
      <c r="PIN55" s="6"/>
      <c r="PIP55" s="6"/>
      <c r="PIR55" s="6"/>
      <c r="PIT55" s="6"/>
      <c r="PIV55" s="6"/>
      <c r="PIX55" s="6"/>
      <c r="PIZ55" s="6"/>
      <c r="PJB55" s="6"/>
      <c r="PJD55" s="6"/>
      <c r="PJF55" s="6"/>
      <c r="PJH55" s="6"/>
      <c r="PJJ55" s="6"/>
      <c r="PJL55" s="6"/>
      <c r="PJN55" s="6"/>
      <c r="PJP55" s="6"/>
      <c r="PJR55" s="6"/>
      <c r="PJT55" s="6"/>
      <c r="PJV55" s="6"/>
      <c r="PJX55" s="6"/>
      <c r="PJZ55" s="6"/>
      <c r="PKB55" s="6"/>
      <c r="PKD55" s="6"/>
      <c r="PKF55" s="6"/>
      <c r="PKH55" s="6"/>
      <c r="PKJ55" s="6"/>
      <c r="PKL55" s="6"/>
      <c r="PKN55" s="6"/>
      <c r="PKP55" s="6"/>
      <c r="PKR55" s="6"/>
      <c r="PKT55" s="6"/>
      <c r="PKV55" s="6"/>
      <c r="PKX55" s="6"/>
      <c r="PKZ55" s="6"/>
      <c r="PLB55" s="6"/>
      <c r="PLD55" s="6"/>
      <c r="PLF55" s="6"/>
      <c r="PLH55" s="6"/>
      <c r="PLJ55" s="6"/>
      <c r="PLL55" s="6"/>
      <c r="PLN55" s="6"/>
      <c r="PLP55" s="6"/>
      <c r="PLR55" s="6"/>
      <c r="PLT55" s="6"/>
      <c r="PLV55" s="6"/>
      <c r="PLX55" s="6"/>
      <c r="PLZ55" s="6"/>
      <c r="PMB55" s="6"/>
      <c r="PMD55" s="6"/>
      <c r="PMF55" s="6"/>
      <c r="PMH55" s="6"/>
      <c r="PMJ55" s="6"/>
      <c r="PML55" s="6"/>
      <c r="PMN55" s="6"/>
      <c r="PMP55" s="6"/>
      <c r="PMR55" s="6"/>
      <c r="PMT55" s="6"/>
      <c r="PMV55" s="6"/>
      <c r="PMX55" s="6"/>
      <c r="PMZ55" s="6"/>
      <c r="PNB55" s="6"/>
      <c r="PND55" s="6"/>
      <c r="PNF55" s="6"/>
      <c r="PNH55" s="6"/>
      <c r="PNJ55" s="6"/>
      <c r="PNL55" s="6"/>
      <c r="PNN55" s="6"/>
      <c r="PNP55" s="6"/>
      <c r="PNR55" s="6"/>
      <c r="PNT55" s="6"/>
      <c r="PNV55" s="6"/>
      <c r="PNX55" s="6"/>
      <c r="PNZ55" s="6"/>
      <c r="POB55" s="6"/>
      <c r="POD55" s="6"/>
      <c r="POF55" s="6"/>
      <c r="POH55" s="6"/>
      <c r="POJ55" s="6"/>
      <c r="POL55" s="6"/>
      <c r="PON55" s="6"/>
      <c r="POP55" s="6"/>
      <c r="POR55" s="6"/>
      <c r="POT55" s="6"/>
      <c r="POV55" s="6"/>
      <c r="POX55" s="6"/>
      <c r="POZ55" s="6"/>
      <c r="PPB55" s="6"/>
      <c r="PPD55" s="6"/>
      <c r="PPF55" s="6"/>
      <c r="PPH55" s="6"/>
      <c r="PPJ55" s="6"/>
      <c r="PPL55" s="6"/>
      <c r="PPN55" s="6"/>
      <c r="PPP55" s="6"/>
      <c r="PPR55" s="6"/>
      <c r="PPT55" s="6"/>
      <c r="PPV55" s="6"/>
      <c r="PPX55" s="6"/>
      <c r="PPZ55" s="6"/>
      <c r="PQB55" s="6"/>
      <c r="PQD55" s="6"/>
      <c r="PQF55" s="6"/>
      <c r="PQH55" s="6"/>
      <c r="PQJ55" s="6"/>
      <c r="PQL55" s="6"/>
      <c r="PQN55" s="6"/>
      <c r="PQP55" s="6"/>
      <c r="PQR55" s="6"/>
      <c r="PQT55" s="6"/>
      <c r="PQV55" s="6"/>
      <c r="PQX55" s="6"/>
      <c r="PQZ55" s="6"/>
      <c r="PRB55" s="6"/>
      <c r="PRD55" s="6"/>
      <c r="PRF55" s="6"/>
      <c r="PRH55" s="6"/>
      <c r="PRJ55" s="6"/>
      <c r="PRL55" s="6"/>
      <c r="PRN55" s="6"/>
      <c r="PRP55" s="6"/>
      <c r="PRR55" s="6"/>
      <c r="PRT55" s="6"/>
      <c r="PRV55" s="6"/>
      <c r="PRX55" s="6"/>
      <c r="PRZ55" s="6"/>
      <c r="PSB55" s="6"/>
      <c r="PSD55" s="6"/>
      <c r="PSF55" s="6"/>
      <c r="PSH55" s="6"/>
      <c r="PSJ55" s="6"/>
      <c r="PSL55" s="6"/>
      <c r="PSN55" s="6"/>
      <c r="PSP55" s="6"/>
      <c r="PSR55" s="6"/>
      <c r="PST55" s="6"/>
      <c r="PSV55" s="6"/>
      <c r="PSX55" s="6"/>
      <c r="PSZ55" s="6"/>
      <c r="PTB55" s="6"/>
      <c r="PTD55" s="6"/>
      <c r="PTF55" s="6"/>
      <c r="PTH55" s="6"/>
      <c r="PTJ55" s="6"/>
      <c r="PTL55" s="6"/>
      <c r="PTN55" s="6"/>
      <c r="PTP55" s="6"/>
      <c r="PTR55" s="6"/>
      <c r="PTT55" s="6"/>
      <c r="PTV55" s="6"/>
      <c r="PTX55" s="6"/>
      <c r="PTZ55" s="6"/>
      <c r="PUB55" s="6"/>
      <c r="PUD55" s="6"/>
      <c r="PUF55" s="6"/>
      <c r="PUH55" s="6"/>
      <c r="PUJ55" s="6"/>
      <c r="PUL55" s="6"/>
      <c r="PUN55" s="6"/>
      <c r="PUP55" s="6"/>
      <c r="PUR55" s="6"/>
      <c r="PUT55" s="6"/>
      <c r="PUV55" s="6"/>
      <c r="PUX55" s="6"/>
      <c r="PUZ55" s="6"/>
      <c r="PVB55" s="6"/>
      <c r="PVD55" s="6"/>
      <c r="PVF55" s="6"/>
      <c r="PVH55" s="6"/>
      <c r="PVJ55" s="6"/>
      <c r="PVL55" s="6"/>
      <c r="PVN55" s="6"/>
      <c r="PVP55" s="6"/>
      <c r="PVR55" s="6"/>
      <c r="PVT55" s="6"/>
      <c r="PVV55" s="6"/>
      <c r="PVX55" s="6"/>
      <c r="PVZ55" s="6"/>
      <c r="PWB55" s="6"/>
      <c r="PWD55" s="6"/>
      <c r="PWF55" s="6"/>
      <c r="PWH55" s="6"/>
      <c r="PWJ55" s="6"/>
      <c r="PWL55" s="6"/>
      <c r="PWN55" s="6"/>
      <c r="PWP55" s="6"/>
      <c r="PWR55" s="6"/>
      <c r="PWT55" s="6"/>
      <c r="PWV55" s="6"/>
      <c r="PWX55" s="6"/>
      <c r="PWZ55" s="6"/>
      <c r="PXB55" s="6"/>
      <c r="PXD55" s="6"/>
      <c r="PXF55" s="6"/>
      <c r="PXH55" s="6"/>
      <c r="PXJ55" s="6"/>
      <c r="PXL55" s="6"/>
      <c r="PXN55" s="6"/>
      <c r="PXP55" s="6"/>
      <c r="PXR55" s="6"/>
      <c r="PXT55" s="6"/>
      <c r="PXV55" s="6"/>
      <c r="PXX55" s="6"/>
      <c r="PXZ55" s="6"/>
      <c r="PYB55" s="6"/>
      <c r="PYD55" s="6"/>
      <c r="PYF55" s="6"/>
      <c r="PYH55" s="6"/>
      <c r="PYJ55" s="6"/>
      <c r="PYL55" s="6"/>
      <c r="PYN55" s="6"/>
      <c r="PYP55" s="6"/>
      <c r="PYR55" s="6"/>
      <c r="PYT55" s="6"/>
      <c r="PYV55" s="6"/>
      <c r="PYX55" s="6"/>
      <c r="PYZ55" s="6"/>
      <c r="PZB55" s="6"/>
      <c r="PZD55" s="6"/>
      <c r="PZF55" s="6"/>
      <c r="PZH55" s="6"/>
      <c r="PZJ55" s="6"/>
      <c r="PZL55" s="6"/>
      <c r="PZN55" s="6"/>
      <c r="PZP55" s="6"/>
      <c r="PZR55" s="6"/>
      <c r="PZT55" s="6"/>
      <c r="PZV55" s="6"/>
      <c r="PZX55" s="6"/>
      <c r="PZZ55" s="6"/>
      <c r="QAB55" s="6"/>
      <c r="QAD55" s="6"/>
      <c r="QAF55" s="6"/>
      <c r="QAH55" s="6"/>
      <c r="QAJ55" s="6"/>
      <c r="QAL55" s="6"/>
      <c r="QAN55" s="6"/>
      <c r="QAP55" s="6"/>
      <c r="QAR55" s="6"/>
      <c r="QAT55" s="6"/>
      <c r="QAV55" s="6"/>
      <c r="QAX55" s="6"/>
      <c r="QAZ55" s="6"/>
      <c r="QBB55" s="6"/>
      <c r="QBD55" s="6"/>
      <c r="QBF55" s="6"/>
      <c r="QBH55" s="6"/>
      <c r="QBJ55" s="6"/>
      <c r="QBL55" s="6"/>
      <c r="QBN55" s="6"/>
      <c r="QBP55" s="6"/>
      <c r="QBR55" s="6"/>
      <c r="QBT55" s="6"/>
      <c r="QBV55" s="6"/>
      <c r="QBX55" s="6"/>
      <c r="QBZ55" s="6"/>
      <c r="QCB55" s="6"/>
      <c r="QCD55" s="6"/>
      <c r="QCF55" s="6"/>
      <c r="QCH55" s="6"/>
      <c r="QCJ55" s="6"/>
      <c r="QCL55" s="6"/>
      <c r="QCN55" s="6"/>
      <c r="QCP55" s="6"/>
      <c r="QCR55" s="6"/>
      <c r="QCT55" s="6"/>
      <c r="QCV55" s="6"/>
      <c r="QCX55" s="6"/>
      <c r="QCZ55" s="6"/>
      <c r="QDB55" s="6"/>
      <c r="QDD55" s="6"/>
      <c r="QDF55" s="6"/>
      <c r="QDH55" s="6"/>
      <c r="QDJ55" s="6"/>
      <c r="QDL55" s="6"/>
      <c r="QDN55" s="6"/>
      <c r="QDP55" s="6"/>
      <c r="QDR55" s="6"/>
      <c r="QDT55" s="6"/>
      <c r="QDV55" s="6"/>
      <c r="QDX55" s="6"/>
      <c r="QDZ55" s="6"/>
      <c r="QEB55" s="6"/>
      <c r="QED55" s="6"/>
      <c r="QEF55" s="6"/>
      <c r="QEH55" s="6"/>
      <c r="QEJ55" s="6"/>
      <c r="QEL55" s="6"/>
      <c r="QEN55" s="6"/>
      <c r="QEP55" s="6"/>
      <c r="QER55" s="6"/>
      <c r="QET55" s="6"/>
      <c r="QEV55" s="6"/>
      <c r="QEX55" s="6"/>
      <c r="QEZ55" s="6"/>
      <c r="QFB55" s="6"/>
      <c r="QFD55" s="6"/>
      <c r="QFF55" s="6"/>
      <c r="QFH55" s="6"/>
      <c r="QFJ55" s="6"/>
      <c r="QFL55" s="6"/>
      <c r="QFN55" s="6"/>
      <c r="QFP55" s="6"/>
      <c r="QFR55" s="6"/>
      <c r="QFT55" s="6"/>
      <c r="QFV55" s="6"/>
      <c r="QFX55" s="6"/>
      <c r="QFZ55" s="6"/>
      <c r="QGB55" s="6"/>
      <c r="QGD55" s="6"/>
      <c r="QGF55" s="6"/>
      <c r="QGH55" s="6"/>
      <c r="QGJ55" s="6"/>
      <c r="QGL55" s="6"/>
      <c r="QGN55" s="6"/>
      <c r="QGP55" s="6"/>
      <c r="QGR55" s="6"/>
      <c r="QGT55" s="6"/>
      <c r="QGV55" s="6"/>
      <c r="QGX55" s="6"/>
      <c r="QGZ55" s="6"/>
      <c r="QHB55" s="6"/>
      <c r="QHD55" s="6"/>
      <c r="QHF55" s="6"/>
      <c r="QHH55" s="6"/>
      <c r="QHJ55" s="6"/>
      <c r="QHL55" s="6"/>
      <c r="QHN55" s="6"/>
      <c r="QHP55" s="6"/>
      <c r="QHR55" s="6"/>
      <c r="QHT55" s="6"/>
      <c r="QHV55" s="6"/>
      <c r="QHX55" s="6"/>
      <c r="QHZ55" s="6"/>
      <c r="QIB55" s="6"/>
      <c r="QID55" s="6"/>
      <c r="QIF55" s="6"/>
      <c r="QIH55" s="6"/>
      <c r="QIJ55" s="6"/>
      <c r="QIL55" s="6"/>
      <c r="QIN55" s="6"/>
      <c r="QIP55" s="6"/>
      <c r="QIR55" s="6"/>
      <c r="QIT55" s="6"/>
      <c r="QIV55" s="6"/>
      <c r="QIX55" s="6"/>
      <c r="QIZ55" s="6"/>
      <c r="QJB55" s="6"/>
      <c r="QJD55" s="6"/>
      <c r="QJF55" s="6"/>
      <c r="QJH55" s="6"/>
      <c r="QJJ55" s="6"/>
      <c r="QJL55" s="6"/>
      <c r="QJN55" s="6"/>
      <c r="QJP55" s="6"/>
      <c r="QJR55" s="6"/>
      <c r="QJT55" s="6"/>
      <c r="QJV55" s="6"/>
      <c r="QJX55" s="6"/>
      <c r="QJZ55" s="6"/>
      <c r="QKB55" s="6"/>
      <c r="QKD55" s="6"/>
      <c r="QKF55" s="6"/>
      <c r="QKH55" s="6"/>
      <c r="QKJ55" s="6"/>
      <c r="QKL55" s="6"/>
      <c r="QKN55" s="6"/>
      <c r="QKP55" s="6"/>
      <c r="QKR55" s="6"/>
      <c r="QKT55" s="6"/>
      <c r="QKV55" s="6"/>
      <c r="QKX55" s="6"/>
      <c r="QKZ55" s="6"/>
      <c r="QLB55" s="6"/>
      <c r="QLD55" s="6"/>
      <c r="QLF55" s="6"/>
      <c r="QLH55" s="6"/>
      <c r="QLJ55" s="6"/>
      <c r="QLL55" s="6"/>
      <c r="QLN55" s="6"/>
      <c r="QLP55" s="6"/>
      <c r="QLR55" s="6"/>
      <c r="QLT55" s="6"/>
      <c r="QLV55" s="6"/>
      <c r="QLX55" s="6"/>
      <c r="QLZ55" s="6"/>
      <c r="QMB55" s="6"/>
      <c r="QMD55" s="6"/>
      <c r="QMF55" s="6"/>
      <c r="QMH55" s="6"/>
      <c r="QMJ55" s="6"/>
      <c r="QML55" s="6"/>
      <c r="QMN55" s="6"/>
      <c r="QMP55" s="6"/>
      <c r="QMR55" s="6"/>
      <c r="QMT55" s="6"/>
      <c r="QMV55" s="6"/>
      <c r="QMX55" s="6"/>
      <c r="QMZ55" s="6"/>
      <c r="QNB55" s="6"/>
      <c r="QND55" s="6"/>
      <c r="QNF55" s="6"/>
      <c r="QNH55" s="6"/>
      <c r="QNJ55" s="6"/>
      <c r="QNL55" s="6"/>
      <c r="QNN55" s="6"/>
      <c r="QNP55" s="6"/>
      <c r="QNR55" s="6"/>
      <c r="QNT55" s="6"/>
      <c r="QNV55" s="6"/>
      <c r="QNX55" s="6"/>
      <c r="QNZ55" s="6"/>
      <c r="QOB55" s="6"/>
      <c r="QOD55" s="6"/>
      <c r="QOF55" s="6"/>
      <c r="QOH55" s="6"/>
      <c r="QOJ55" s="6"/>
      <c r="QOL55" s="6"/>
      <c r="QON55" s="6"/>
      <c r="QOP55" s="6"/>
      <c r="QOR55" s="6"/>
      <c r="QOT55" s="6"/>
      <c r="QOV55" s="6"/>
      <c r="QOX55" s="6"/>
      <c r="QOZ55" s="6"/>
      <c r="QPB55" s="6"/>
      <c r="QPD55" s="6"/>
      <c r="QPF55" s="6"/>
      <c r="QPH55" s="6"/>
      <c r="QPJ55" s="6"/>
      <c r="QPL55" s="6"/>
      <c r="QPN55" s="6"/>
      <c r="QPP55" s="6"/>
      <c r="QPR55" s="6"/>
      <c r="QPT55" s="6"/>
      <c r="QPV55" s="6"/>
      <c r="QPX55" s="6"/>
      <c r="QPZ55" s="6"/>
      <c r="QQB55" s="6"/>
      <c r="QQD55" s="6"/>
      <c r="QQF55" s="6"/>
      <c r="QQH55" s="6"/>
      <c r="QQJ55" s="6"/>
      <c r="QQL55" s="6"/>
      <c r="QQN55" s="6"/>
      <c r="QQP55" s="6"/>
      <c r="QQR55" s="6"/>
      <c r="QQT55" s="6"/>
      <c r="QQV55" s="6"/>
      <c r="QQX55" s="6"/>
      <c r="QQZ55" s="6"/>
      <c r="QRB55" s="6"/>
      <c r="QRD55" s="6"/>
      <c r="QRF55" s="6"/>
      <c r="QRH55" s="6"/>
      <c r="QRJ55" s="6"/>
      <c r="QRL55" s="6"/>
      <c r="QRN55" s="6"/>
      <c r="QRP55" s="6"/>
      <c r="QRR55" s="6"/>
      <c r="QRT55" s="6"/>
      <c r="QRV55" s="6"/>
      <c r="QRX55" s="6"/>
      <c r="QRZ55" s="6"/>
      <c r="QSB55" s="6"/>
      <c r="QSD55" s="6"/>
      <c r="QSF55" s="6"/>
      <c r="QSH55" s="6"/>
      <c r="QSJ55" s="6"/>
      <c r="QSL55" s="6"/>
      <c r="QSN55" s="6"/>
      <c r="QSP55" s="6"/>
      <c r="QSR55" s="6"/>
      <c r="QST55" s="6"/>
      <c r="QSV55" s="6"/>
      <c r="QSX55" s="6"/>
      <c r="QSZ55" s="6"/>
      <c r="QTB55" s="6"/>
      <c r="QTD55" s="6"/>
      <c r="QTF55" s="6"/>
      <c r="QTH55" s="6"/>
      <c r="QTJ55" s="6"/>
      <c r="QTL55" s="6"/>
      <c r="QTN55" s="6"/>
      <c r="QTP55" s="6"/>
      <c r="QTR55" s="6"/>
      <c r="QTT55" s="6"/>
      <c r="QTV55" s="6"/>
      <c r="QTX55" s="6"/>
      <c r="QTZ55" s="6"/>
      <c r="QUB55" s="6"/>
      <c r="QUD55" s="6"/>
      <c r="QUF55" s="6"/>
      <c r="QUH55" s="6"/>
      <c r="QUJ55" s="6"/>
      <c r="QUL55" s="6"/>
      <c r="QUN55" s="6"/>
      <c r="QUP55" s="6"/>
      <c r="QUR55" s="6"/>
      <c r="QUT55" s="6"/>
      <c r="QUV55" s="6"/>
      <c r="QUX55" s="6"/>
      <c r="QUZ55" s="6"/>
      <c r="QVB55" s="6"/>
      <c r="QVD55" s="6"/>
      <c r="QVF55" s="6"/>
      <c r="QVH55" s="6"/>
      <c r="QVJ55" s="6"/>
      <c r="QVL55" s="6"/>
      <c r="QVN55" s="6"/>
      <c r="QVP55" s="6"/>
      <c r="QVR55" s="6"/>
      <c r="QVT55" s="6"/>
      <c r="QVV55" s="6"/>
      <c r="QVX55" s="6"/>
      <c r="QVZ55" s="6"/>
      <c r="QWB55" s="6"/>
      <c r="QWD55" s="6"/>
      <c r="QWF55" s="6"/>
      <c r="QWH55" s="6"/>
      <c r="QWJ55" s="6"/>
      <c r="QWL55" s="6"/>
      <c r="QWN55" s="6"/>
      <c r="QWP55" s="6"/>
      <c r="QWR55" s="6"/>
      <c r="QWT55" s="6"/>
      <c r="QWV55" s="6"/>
      <c r="QWX55" s="6"/>
      <c r="QWZ55" s="6"/>
      <c r="QXB55" s="6"/>
      <c r="QXD55" s="6"/>
      <c r="QXF55" s="6"/>
      <c r="QXH55" s="6"/>
      <c r="QXJ55" s="6"/>
      <c r="QXL55" s="6"/>
      <c r="QXN55" s="6"/>
      <c r="QXP55" s="6"/>
      <c r="QXR55" s="6"/>
      <c r="QXT55" s="6"/>
      <c r="QXV55" s="6"/>
      <c r="QXX55" s="6"/>
      <c r="QXZ55" s="6"/>
      <c r="QYB55" s="6"/>
      <c r="QYD55" s="6"/>
      <c r="QYF55" s="6"/>
      <c r="QYH55" s="6"/>
      <c r="QYJ55" s="6"/>
      <c r="QYL55" s="6"/>
      <c r="QYN55" s="6"/>
      <c r="QYP55" s="6"/>
      <c r="QYR55" s="6"/>
      <c r="QYT55" s="6"/>
      <c r="QYV55" s="6"/>
      <c r="QYX55" s="6"/>
      <c r="QYZ55" s="6"/>
      <c r="QZB55" s="6"/>
      <c r="QZD55" s="6"/>
      <c r="QZF55" s="6"/>
      <c r="QZH55" s="6"/>
      <c r="QZJ55" s="6"/>
      <c r="QZL55" s="6"/>
      <c r="QZN55" s="6"/>
      <c r="QZP55" s="6"/>
      <c r="QZR55" s="6"/>
      <c r="QZT55" s="6"/>
      <c r="QZV55" s="6"/>
      <c r="QZX55" s="6"/>
      <c r="QZZ55" s="6"/>
      <c r="RAB55" s="6"/>
      <c r="RAD55" s="6"/>
      <c r="RAF55" s="6"/>
      <c r="RAH55" s="6"/>
      <c r="RAJ55" s="6"/>
      <c r="RAL55" s="6"/>
      <c r="RAN55" s="6"/>
      <c r="RAP55" s="6"/>
      <c r="RAR55" s="6"/>
      <c r="RAT55" s="6"/>
      <c r="RAV55" s="6"/>
      <c r="RAX55" s="6"/>
      <c r="RAZ55" s="6"/>
      <c r="RBB55" s="6"/>
      <c r="RBD55" s="6"/>
      <c r="RBF55" s="6"/>
      <c r="RBH55" s="6"/>
      <c r="RBJ55" s="6"/>
      <c r="RBL55" s="6"/>
      <c r="RBN55" s="6"/>
      <c r="RBP55" s="6"/>
      <c r="RBR55" s="6"/>
      <c r="RBT55" s="6"/>
      <c r="RBV55" s="6"/>
      <c r="RBX55" s="6"/>
      <c r="RBZ55" s="6"/>
      <c r="RCB55" s="6"/>
      <c r="RCD55" s="6"/>
      <c r="RCF55" s="6"/>
      <c r="RCH55" s="6"/>
      <c r="RCJ55" s="6"/>
      <c r="RCL55" s="6"/>
      <c r="RCN55" s="6"/>
      <c r="RCP55" s="6"/>
      <c r="RCR55" s="6"/>
      <c r="RCT55" s="6"/>
      <c r="RCV55" s="6"/>
      <c r="RCX55" s="6"/>
      <c r="RCZ55" s="6"/>
      <c r="RDB55" s="6"/>
      <c r="RDD55" s="6"/>
      <c r="RDF55" s="6"/>
      <c r="RDH55" s="6"/>
      <c r="RDJ55" s="6"/>
      <c r="RDL55" s="6"/>
      <c r="RDN55" s="6"/>
      <c r="RDP55" s="6"/>
      <c r="RDR55" s="6"/>
      <c r="RDT55" s="6"/>
      <c r="RDV55" s="6"/>
      <c r="RDX55" s="6"/>
      <c r="RDZ55" s="6"/>
      <c r="REB55" s="6"/>
      <c r="RED55" s="6"/>
      <c r="REF55" s="6"/>
      <c r="REH55" s="6"/>
      <c r="REJ55" s="6"/>
      <c r="REL55" s="6"/>
      <c r="REN55" s="6"/>
      <c r="REP55" s="6"/>
      <c r="RER55" s="6"/>
      <c r="RET55" s="6"/>
      <c r="REV55" s="6"/>
      <c r="REX55" s="6"/>
      <c r="REZ55" s="6"/>
      <c r="RFB55" s="6"/>
      <c r="RFD55" s="6"/>
      <c r="RFF55" s="6"/>
      <c r="RFH55" s="6"/>
      <c r="RFJ55" s="6"/>
      <c r="RFL55" s="6"/>
      <c r="RFN55" s="6"/>
      <c r="RFP55" s="6"/>
      <c r="RFR55" s="6"/>
      <c r="RFT55" s="6"/>
      <c r="RFV55" s="6"/>
      <c r="RFX55" s="6"/>
      <c r="RFZ55" s="6"/>
      <c r="RGB55" s="6"/>
      <c r="RGD55" s="6"/>
      <c r="RGF55" s="6"/>
      <c r="RGH55" s="6"/>
      <c r="RGJ55" s="6"/>
      <c r="RGL55" s="6"/>
      <c r="RGN55" s="6"/>
      <c r="RGP55" s="6"/>
      <c r="RGR55" s="6"/>
      <c r="RGT55" s="6"/>
      <c r="RGV55" s="6"/>
      <c r="RGX55" s="6"/>
      <c r="RGZ55" s="6"/>
      <c r="RHB55" s="6"/>
      <c r="RHD55" s="6"/>
      <c r="RHF55" s="6"/>
      <c r="RHH55" s="6"/>
      <c r="RHJ55" s="6"/>
      <c r="RHL55" s="6"/>
      <c r="RHN55" s="6"/>
      <c r="RHP55" s="6"/>
      <c r="RHR55" s="6"/>
      <c r="RHT55" s="6"/>
      <c r="RHV55" s="6"/>
      <c r="RHX55" s="6"/>
      <c r="RHZ55" s="6"/>
      <c r="RIB55" s="6"/>
      <c r="RID55" s="6"/>
      <c r="RIF55" s="6"/>
      <c r="RIH55" s="6"/>
      <c r="RIJ55" s="6"/>
      <c r="RIL55" s="6"/>
      <c r="RIN55" s="6"/>
      <c r="RIP55" s="6"/>
      <c r="RIR55" s="6"/>
      <c r="RIT55" s="6"/>
      <c r="RIV55" s="6"/>
      <c r="RIX55" s="6"/>
      <c r="RIZ55" s="6"/>
      <c r="RJB55" s="6"/>
      <c r="RJD55" s="6"/>
      <c r="RJF55" s="6"/>
      <c r="RJH55" s="6"/>
      <c r="RJJ55" s="6"/>
      <c r="RJL55" s="6"/>
      <c r="RJN55" s="6"/>
      <c r="RJP55" s="6"/>
      <c r="RJR55" s="6"/>
      <c r="RJT55" s="6"/>
      <c r="RJV55" s="6"/>
      <c r="RJX55" s="6"/>
      <c r="RJZ55" s="6"/>
      <c r="RKB55" s="6"/>
      <c r="RKD55" s="6"/>
      <c r="RKF55" s="6"/>
      <c r="RKH55" s="6"/>
      <c r="RKJ55" s="6"/>
      <c r="RKL55" s="6"/>
      <c r="RKN55" s="6"/>
      <c r="RKP55" s="6"/>
      <c r="RKR55" s="6"/>
      <c r="RKT55" s="6"/>
      <c r="RKV55" s="6"/>
      <c r="RKX55" s="6"/>
      <c r="RKZ55" s="6"/>
      <c r="RLB55" s="6"/>
      <c r="RLD55" s="6"/>
      <c r="RLF55" s="6"/>
      <c r="RLH55" s="6"/>
      <c r="RLJ55" s="6"/>
      <c r="RLL55" s="6"/>
      <c r="RLN55" s="6"/>
      <c r="RLP55" s="6"/>
      <c r="RLR55" s="6"/>
      <c r="RLT55" s="6"/>
      <c r="RLV55" s="6"/>
      <c r="RLX55" s="6"/>
      <c r="RLZ55" s="6"/>
      <c r="RMB55" s="6"/>
      <c r="RMD55" s="6"/>
      <c r="RMF55" s="6"/>
      <c r="RMH55" s="6"/>
      <c r="RMJ55" s="6"/>
      <c r="RML55" s="6"/>
      <c r="RMN55" s="6"/>
      <c r="RMP55" s="6"/>
      <c r="RMR55" s="6"/>
      <c r="RMT55" s="6"/>
      <c r="RMV55" s="6"/>
      <c r="RMX55" s="6"/>
      <c r="RMZ55" s="6"/>
      <c r="RNB55" s="6"/>
      <c r="RND55" s="6"/>
      <c r="RNF55" s="6"/>
      <c r="RNH55" s="6"/>
      <c r="RNJ55" s="6"/>
      <c r="RNL55" s="6"/>
      <c r="RNN55" s="6"/>
      <c r="RNP55" s="6"/>
      <c r="RNR55" s="6"/>
      <c r="RNT55" s="6"/>
      <c r="RNV55" s="6"/>
      <c r="RNX55" s="6"/>
      <c r="RNZ55" s="6"/>
      <c r="ROB55" s="6"/>
      <c r="ROD55" s="6"/>
      <c r="ROF55" s="6"/>
      <c r="ROH55" s="6"/>
      <c r="ROJ55" s="6"/>
      <c r="ROL55" s="6"/>
      <c r="RON55" s="6"/>
      <c r="ROP55" s="6"/>
      <c r="ROR55" s="6"/>
      <c r="ROT55" s="6"/>
      <c r="ROV55" s="6"/>
      <c r="ROX55" s="6"/>
      <c r="ROZ55" s="6"/>
      <c r="RPB55" s="6"/>
      <c r="RPD55" s="6"/>
      <c r="RPF55" s="6"/>
      <c r="RPH55" s="6"/>
      <c r="RPJ55" s="6"/>
      <c r="RPL55" s="6"/>
      <c r="RPN55" s="6"/>
      <c r="RPP55" s="6"/>
      <c r="RPR55" s="6"/>
      <c r="RPT55" s="6"/>
      <c r="RPV55" s="6"/>
      <c r="RPX55" s="6"/>
      <c r="RPZ55" s="6"/>
      <c r="RQB55" s="6"/>
      <c r="RQD55" s="6"/>
      <c r="RQF55" s="6"/>
      <c r="RQH55" s="6"/>
      <c r="RQJ55" s="6"/>
      <c r="RQL55" s="6"/>
      <c r="RQN55" s="6"/>
      <c r="RQP55" s="6"/>
      <c r="RQR55" s="6"/>
      <c r="RQT55" s="6"/>
      <c r="RQV55" s="6"/>
      <c r="RQX55" s="6"/>
      <c r="RQZ55" s="6"/>
      <c r="RRB55" s="6"/>
      <c r="RRD55" s="6"/>
      <c r="RRF55" s="6"/>
      <c r="RRH55" s="6"/>
      <c r="RRJ55" s="6"/>
      <c r="RRL55" s="6"/>
      <c r="RRN55" s="6"/>
      <c r="RRP55" s="6"/>
      <c r="RRR55" s="6"/>
      <c r="RRT55" s="6"/>
      <c r="RRV55" s="6"/>
      <c r="RRX55" s="6"/>
      <c r="RRZ55" s="6"/>
      <c r="RSB55" s="6"/>
      <c r="RSD55" s="6"/>
      <c r="RSF55" s="6"/>
      <c r="RSH55" s="6"/>
      <c r="RSJ55" s="6"/>
      <c r="RSL55" s="6"/>
      <c r="RSN55" s="6"/>
      <c r="RSP55" s="6"/>
      <c r="RSR55" s="6"/>
      <c r="RST55" s="6"/>
      <c r="RSV55" s="6"/>
      <c r="RSX55" s="6"/>
      <c r="RSZ55" s="6"/>
      <c r="RTB55" s="6"/>
      <c r="RTD55" s="6"/>
      <c r="RTF55" s="6"/>
      <c r="RTH55" s="6"/>
      <c r="RTJ55" s="6"/>
      <c r="RTL55" s="6"/>
      <c r="RTN55" s="6"/>
      <c r="RTP55" s="6"/>
      <c r="RTR55" s="6"/>
      <c r="RTT55" s="6"/>
      <c r="RTV55" s="6"/>
      <c r="RTX55" s="6"/>
      <c r="RTZ55" s="6"/>
      <c r="RUB55" s="6"/>
      <c r="RUD55" s="6"/>
      <c r="RUF55" s="6"/>
      <c r="RUH55" s="6"/>
      <c r="RUJ55" s="6"/>
      <c r="RUL55" s="6"/>
      <c r="RUN55" s="6"/>
      <c r="RUP55" s="6"/>
      <c r="RUR55" s="6"/>
      <c r="RUT55" s="6"/>
      <c r="RUV55" s="6"/>
      <c r="RUX55" s="6"/>
      <c r="RUZ55" s="6"/>
      <c r="RVB55" s="6"/>
      <c r="RVD55" s="6"/>
      <c r="RVF55" s="6"/>
      <c r="RVH55" s="6"/>
      <c r="RVJ55" s="6"/>
      <c r="RVL55" s="6"/>
      <c r="RVN55" s="6"/>
      <c r="RVP55" s="6"/>
      <c r="RVR55" s="6"/>
      <c r="RVT55" s="6"/>
      <c r="RVV55" s="6"/>
      <c r="RVX55" s="6"/>
      <c r="RVZ55" s="6"/>
      <c r="RWB55" s="6"/>
      <c r="RWD55" s="6"/>
      <c r="RWF55" s="6"/>
      <c r="RWH55" s="6"/>
      <c r="RWJ55" s="6"/>
      <c r="RWL55" s="6"/>
      <c r="RWN55" s="6"/>
      <c r="RWP55" s="6"/>
      <c r="RWR55" s="6"/>
      <c r="RWT55" s="6"/>
      <c r="RWV55" s="6"/>
      <c r="RWX55" s="6"/>
      <c r="RWZ55" s="6"/>
      <c r="RXB55" s="6"/>
      <c r="RXD55" s="6"/>
      <c r="RXF55" s="6"/>
      <c r="RXH55" s="6"/>
      <c r="RXJ55" s="6"/>
      <c r="RXL55" s="6"/>
      <c r="RXN55" s="6"/>
      <c r="RXP55" s="6"/>
      <c r="RXR55" s="6"/>
      <c r="RXT55" s="6"/>
      <c r="RXV55" s="6"/>
      <c r="RXX55" s="6"/>
      <c r="RXZ55" s="6"/>
      <c r="RYB55" s="6"/>
      <c r="RYD55" s="6"/>
      <c r="RYF55" s="6"/>
      <c r="RYH55" s="6"/>
      <c r="RYJ55" s="6"/>
      <c r="RYL55" s="6"/>
      <c r="RYN55" s="6"/>
      <c r="RYP55" s="6"/>
      <c r="RYR55" s="6"/>
      <c r="RYT55" s="6"/>
      <c r="RYV55" s="6"/>
      <c r="RYX55" s="6"/>
      <c r="RYZ55" s="6"/>
      <c r="RZB55" s="6"/>
      <c r="RZD55" s="6"/>
      <c r="RZF55" s="6"/>
      <c r="RZH55" s="6"/>
      <c r="RZJ55" s="6"/>
      <c r="RZL55" s="6"/>
      <c r="RZN55" s="6"/>
      <c r="RZP55" s="6"/>
      <c r="RZR55" s="6"/>
      <c r="RZT55" s="6"/>
      <c r="RZV55" s="6"/>
      <c r="RZX55" s="6"/>
      <c r="RZZ55" s="6"/>
      <c r="SAB55" s="6"/>
      <c r="SAD55" s="6"/>
      <c r="SAF55" s="6"/>
      <c r="SAH55" s="6"/>
      <c r="SAJ55" s="6"/>
      <c r="SAL55" s="6"/>
      <c r="SAN55" s="6"/>
      <c r="SAP55" s="6"/>
      <c r="SAR55" s="6"/>
      <c r="SAT55" s="6"/>
      <c r="SAV55" s="6"/>
      <c r="SAX55" s="6"/>
      <c r="SAZ55" s="6"/>
      <c r="SBB55" s="6"/>
      <c r="SBD55" s="6"/>
      <c r="SBF55" s="6"/>
      <c r="SBH55" s="6"/>
      <c r="SBJ55" s="6"/>
      <c r="SBL55" s="6"/>
      <c r="SBN55" s="6"/>
      <c r="SBP55" s="6"/>
      <c r="SBR55" s="6"/>
      <c r="SBT55" s="6"/>
      <c r="SBV55" s="6"/>
      <c r="SBX55" s="6"/>
      <c r="SBZ55" s="6"/>
      <c r="SCB55" s="6"/>
      <c r="SCD55" s="6"/>
      <c r="SCF55" s="6"/>
      <c r="SCH55" s="6"/>
      <c r="SCJ55" s="6"/>
      <c r="SCL55" s="6"/>
      <c r="SCN55" s="6"/>
      <c r="SCP55" s="6"/>
      <c r="SCR55" s="6"/>
      <c r="SCT55" s="6"/>
      <c r="SCV55" s="6"/>
      <c r="SCX55" s="6"/>
      <c r="SCZ55" s="6"/>
      <c r="SDB55" s="6"/>
      <c r="SDD55" s="6"/>
      <c r="SDF55" s="6"/>
      <c r="SDH55" s="6"/>
      <c r="SDJ55" s="6"/>
      <c r="SDL55" s="6"/>
      <c r="SDN55" s="6"/>
      <c r="SDP55" s="6"/>
      <c r="SDR55" s="6"/>
      <c r="SDT55" s="6"/>
      <c r="SDV55" s="6"/>
      <c r="SDX55" s="6"/>
      <c r="SDZ55" s="6"/>
      <c r="SEB55" s="6"/>
      <c r="SED55" s="6"/>
      <c r="SEF55" s="6"/>
      <c r="SEH55" s="6"/>
      <c r="SEJ55" s="6"/>
      <c r="SEL55" s="6"/>
      <c r="SEN55" s="6"/>
      <c r="SEP55" s="6"/>
      <c r="SER55" s="6"/>
      <c r="SET55" s="6"/>
      <c r="SEV55" s="6"/>
      <c r="SEX55" s="6"/>
      <c r="SEZ55" s="6"/>
      <c r="SFB55" s="6"/>
      <c r="SFD55" s="6"/>
      <c r="SFF55" s="6"/>
      <c r="SFH55" s="6"/>
      <c r="SFJ55" s="6"/>
      <c r="SFL55" s="6"/>
      <c r="SFN55" s="6"/>
      <c r="SFP55" s="6"/>
      <c r="SFR55" s="6"/>
      <c r="SFT55" s="6"/>
      <c r="SFV55" s="6"/>
      <c r="SFX55" s="6"/>
      <c r="SFZ55" s="6"/>
      <c r="SGB55" s="6"/>
      <c r="SGD55" s="6"/>
      <c r="SGF55" s="6"/>
      <c r="SGH55" s="6"/>
      <c r="SGJ55" s="6"/>
      <c r="SGL55" s="6"/>
      <c r="SGN55" s="6"/>
      <c r="SGP55" s="6"/>
      <c r="SGR55" s="6"/>
      <c r="SGT55" s="6"/>
      <c r="SGV55" s="6"/>
      <c r="SGX55" s="6"/>
      <c r="SGZ55" s="6"/>
      <c r="SHB55" s="6"/>
      <c r="SHD55" s="6"/>
      <c r="SHF55" s="6"/>
      <c r="SHH55" s="6"/>
      <c r="SHJ55" s="6"/>
      <c r="SHL55" s="6"/>
      <c r="SHN55" s="6"/>
      <c r="SHP55" s="6"/>
      <c r="SHR55" s="6"/>
      <c r="SHT55" s="6"/>
      <c r="SHV55" s="6"/>
      <c r="SHX55" s="6"/>
      <c r="SHZ55" s="6"/>
      <c r="SIB55" s="6"/>
      <c r="SID55" s="6"/>
      <c r="SIF55" s="6"/>
      <c r="SIH55" s="6"/>
      <c r="SIJ55" s="6"/>
      <c r="SIL55" s="6"/>
      <c r="SIN55" s="6"/>
      <c r="SIP55" s="6"/>
      <c r="SIR55" s="6"/>
      <c r="SIT55" s="6"/>
      <c r="SIV55" s="6"/>
      <c r="SIX55" s="6"/>
      <c r="SIZ55" s="6"/>
      <c r="SJB55" s="6"/>
      <c r="SJD55" s="6"/>
      <c r="SJF55" s="6"/>
      <c r="SJH55" s="6"/>
      <c r="SJJ55" s="6"/>
      <c r="SJL55" s="6"/>
      <c r="SJN55" s="6"/>
      <c r="SJP55" s="6"/>
      <c r="SJR55" s="6"/>
      <c r="SJT55" s="6"/>
      <c r="SJV55" s="6"/>
      <c r="SJX55" s="6"/>
      <c r="SJZ55" s="6"/>
      <c r="SKB55" s="6"/>
      <c r="SKD55" s="6"/>
      <c r="SKF55" s="6"/>
      <c r="SKH55" s="6"/>
      <c r="SKJ55" s="6"/>
      <c r="SKL55" s="6"/>
      <c r="SKN55" s="6"/>
      <c r="SKP55" s="6"/>
      <c r="SKR55" s="6"/>
      <c r="SKT55" s="6"/>
      <c r="SKV55" s="6"/>
      <c r="SKX55" s="6"/>
      <c r="SKZ55" s="6"/>
      <c r="SLB55" s="6"/>
      <c r="SLD55" s="6"/>
      <c r="SLF55" s="6"/>
      <c r="SLH55" s="6"/>
      <c r="SLJ55" s="6"/>
      <c r="SLL55" s="6"/>
      <c r="SLN55" s="6"/>
      <c r="SLP55" s="6"/>
      <c r="SLR55" s="6"/>
      <c r="SLT55" s="6"/>
      <c r="SLV55" s="6"/>
      <c r="SLX55" s="6"/>
      <c r="SLZ55" s="6"/>
      <c r="SMB55" s="6"/>
      <c r="SMD55" s="6"/>
      <c r="SMF55" s="6"/>
      <c r="SMH55" s="6"/>
      <c r="SMJ55" s="6"/>
      <c r="SML55" s="6"/>
      <c r="SMN55" s="6"/>
      <c r="SMP55" s="6"/>
      <c r="SMR55" s="6"/>
      <c r="SMT55" s="6"/>
      <c r="SMV55" s="6"/>
      <c r="SMX55" s="6"/>
      <c r="SMZ55" s="6"/>
      <c r="SNB55" s="6"/>
      <c r="SND55" s="6"/>
      <c r="SNF55" s="6"/>
      <c r="SNH55" s="6"/>
      <c r="SNJ55" s="6"/>
      <c r="SNL55" s="6"/>
      <c r="SNN55" s="6"/>
      <c r="SNP55" s="6"/>
      <c r="SNR55" s="6"/>
      <c r="SNT55" s="6"/>
      <c r="SNV55" s="6"/>
      <c r="SNX55" s="6"/>
      <c r="SNZ55" s="6"/>
      <c r="SOB55" s="6"/>
      <c r="SOD55" s="6"/>
      <c r="SOF55" s="6"/>
      <c r="SOH55" s="6"/>
      <c r="SOJ55" s="6"/>
      <c r="SOL55" s="6"/>
      <c r="SON55" s="6"/>
      <c r="SOP55" s="6"/>
      <c r="SOR55" s="6"/>
      <c r="SOT55" s="6"/>
      <c r="SOV55" s="6"/>
      <c r="SOX55" s="6"/>
      <c r="SOZ55" s="6"/>
      <c r="SPB55" s="6"/>
      <c r="SPD55" s="6"/>
      <c r="SPF55" s="6"/>
      <c r="SPH55" s="6"/>
      <c r="SPJ55" s="6"/>
      <c r="SPL55" s="6"/>
      <c r="SPN55" s="6"/>
      <c r="SPP55" s="6"/>
      <c r="SPR55" s="6"/>
      <c r="SPT55" s="6"/>
      <c r="SPV55" s="6"/>
      <c r="SPX55" s="6"/>
      <c r="SPZ55" s="6"/>
      <c r="SQB55" s="6"/>
      <c r="SQD55" s="6"/>
      <c r="SQF55" s="6"/>
      <c r="SQH55" s="6"/>
      <c r="SQJ55" s="6"/>
      <c r="SQL55" s="6"/>
      <c r="SQN55" s="6"/>
      <c r="SQP55" s="6"/>
      <c r="SQR55" s="6"/>
      <c r="SQT55" s="6"/>
      <c r="SQV55" s="6"/>
      <c r="SQX55" s="6"/>
      <c r="SQZ55" s="6"/>
      <c r="SRB55" s="6"/>
      <c r="SRD55" s="6"/>
      <c r="SRF55" s="6"/>
      <c r="SRH55" s="6"/>
      <c r="SRJ55" s="6"/>
      <c r="SRL55" s="6"/>
      <c r="SRN55" s="6"/>
      <c r="SRP55" s="6"/>
      <c r="SRR55" s="6"/>
      <c r="SRT55" s="6"/>
      <c r="SRV55" s="6"/>
      <c r="SRX55" s="6"/>
      <c r="SRZ55" s="6"/>
      <c r="SSB55" s="6"/>
      <c r="SSD55" s="6"/>
      <c r="SSF55" s="6"/>
      <c r="SSH55" s="6"/>
      <c r="SSJ55" s="6"/>
      <c r="SSL55" s="6"/>
      <c r="SSN55" s="6"/>
      <c r="SSP55" s="6"/>
      <c r="SSR55" s="6"/>
      <c r="SST55" s="6"/>
      <c r="SSV55" s="6"/>
      <c r="SSX55" s="6"/>
      <c r="SSZ55" s="6"/>
      <c r="STB55" s="6"/>
      <c r="STD55" s="6"/>
      <c r="STF55" s="6"/>
      <c r="STH55" s="6"/>
      <c r="STJ55" s="6"/>
      <c r="STL55" s="6"/>
      <c r="STN55" s="6"/>
      <c r="STP55" s="6"/>
      <c r="STR55" s="6"/>
      <c r="STT55" s="6"/>
      <c r="STV55" s="6"/>
      <c r="STX55" s="6"/>
      <c r="STZ55" s="6"/>
      <c r="SUB55" s="6"/>
      <c r="SUD55" s="6"/>
      <c r="SUF55" s="6"/>
      <c r="SUH55" s="6"/>
      <c r="SUJ55" s="6"/>
      <c r="SUL55" s="6"/>
      <c r="SUN55" s="6"/>
      <c r="SUP55" s="6"/>
      <c r="SUR55" s="6"/>
      <c r="SUT55" s="6"/>
      <c r="SUV55" s="6"/>
      <c r="SUX55" s="6"/>
      <c r="SUZ55" s="6"/>
      <c r="SVB55" s="6"/>
      <c r="SVD55" s="6"/>
      <c r="SVF55" s="6"/>
      <c r="SVH55" s="6"/>
      <c r="SVJ55" s="6"/>
      <c r="SVL55" s="6"/>
      <c r="SVN55" s="6"/>
      <c r="SVP55" s="6"/>
      <c r="SVR55" s="6"/>
      <c r="SVT55" s="6"/>
      <c r="SVV55" s="6"/>
      <c r="SVX55" s="6"/>
      <c r="SVZ55" s="6"/>
      <c r="SWB55" s="6"/>
      <c r="SWD55" s="6"/>
      <c r="SWF55" s="6"/>
      <c r="SWH55" s="6"/>
      <c r="SWJ55" s="6"/>
      <c r="SWL55" s="6"/>
      <c r="SWN55" s="6"/>
      <c r="SWP55" s="6"/>
      <c r="SWR55" s="6"/>
      <c r="SWT55" s="6"/>
      <c r="SWV55" s="6"/>
      <c r="SWX55" s="6"/>
      <c r="SWZ55" s="6"/>
      <c r="SXB55" s="6"/>
      <c r="SXD55" s="6"/>
      <c r="SXF55" s="6"/>
      <c r="SXH55" s="6"/>
      <c r="SXJ55" s="6"/>
      <c r="SXL55" s="6"/>
      <c r="SXN55" s="6"/>
      <c r="SXP55" s="6"/>
      <c r="SXR55" s="6"/>
      <c r="SXT55" s="6"/>
      <c r="SXV55" s="6"/>
      <c r="SXX55" s="6"/>
      <c r="SXZ55" s="6"/>
      <c r="SYB55" s="6"/>
      <c r="SYD55" s="6"/>
      <c r="SYF55" s="6"/>
      <c r="SYH55" s="6"/>
      <c r="SYJ55" s="6"/>
      <c r="SYL55" s="6"/>
      <c r="SYN55" s="6"/>
      <c r="SYP55" s="6"/>
      <c r="SYR55" s="6"/>
      <c r="SYT55" s="6"/>
      <c r="SYV55" s="6"/>
      <c r="SYX55" s="6"/>
      <c r="SYZ55" s="6"/>
      <c r="SZB55" s="6"/>
      <c r="SZD55" s="6"/>
      <c r="SZF55" s="6"/>
      <c r="SZH55" s="6"/>
      <c r="SZJ55" s="6"/>
      <c r="SZL55" s="6"/>
      <c r="SZN55" s="6"/>
      <c r="SZP55" s="6"/>
      <c r="SZR55" s="6"/>
      <c r="SZT55" s="6"/>
      <c r="SZV55" s="6"/>
      <c r="SZX55" s="6"/>
      <c r="SZZ55" s="6"/>
      <c r="TAB55" s="6"/>
      <c r="TAD55" s="6"/>
      <c r="TAF55" s="6"/>
      <c r="TAH55" s="6"/>
      <c r="TAJ55" s="6"/>
      <c r="TAL55" s="6"/>
      <c r="TAN55" s="6"/>
      <c r="TAP55" s="6"/>
      <c r="TAR55" s="6"/>
      <c r="TAT55" s="6"/>
      <c r="TAV55" s="6"/>
      <c r="TAX55" s="6"/>
      <c r="TAZ55" s="6"/>
      <c r="TBB55" s="6"/>
      <c r="TBD55" s="6"/>
      <c r="TBF55" s="6"/>
      <c r="TBH55" s="6"/>
      <c r="TBJ55" s="6"/>
      <c r="TBL55" s="6"/>
      <c r="TBN55" s="6"/>
      <c r="TBP55" s="6"/>
      <c r="TBR55" s="6"/>
      <c r="TBT55" s="6"/>
      <c r="TBV55" s="6"/>
      <c r="TBX55" s="6"/>
      <c r="TBZ55" s="6"/>
      <c r="TCB55" s="6"/>
      <c r="TCD55" s="6"/>
      <c r="TCF55" s="6"/>
      <c r="TCH55" s="6"/>
      <c r="TCJ55" s="6"/>
      <c r="TCL55" s="6"/>
      <c r="TCN55" s="6"/>
      <c r="TCP55" s="6"/>
      <c r="TCR55" s="6"/>
      <c r="TCT55" s="6"/>
      <c r="TCV55" s="6"/>
      <c r="TCX55" s="6"/>
      <c r="TCZ55" s="6"/>
      <c r="TDB55" s="6"/>
      <c r="TDD55" s="6"/>
      <c r="TDF55" s="6"/>
      <c r="TDH55" s="6"/>
      <c r="TDJ55" s="6"/>
      <c r="TDL55" s="6"/>
      <c r="TDN55" s="6"/>
      <c r="TDP55" s="6"/>
      <c r="TDR55" s="6"/>
      <c r="TDT55" s="6"/>
      <c r="TDV55" s="6"/>
      <c r="TDX55" s="6"/>
      <c r="TDZ55" s="6"/>
      <c r="TEB55" s="6"/>
      <c r="TED55" s="6"/>
      <c r="TEF55" s="6"/>
      <c r="TEH55" s="6"/>
      <c r="TEJ55" s="6"/>
      <c r="TEL55" s="6"/>
      <c r="TEN55" s="6"/>
      <c r="TEP55" s="6"/>
      <c r="TER55" s="6"/>
      <c r="TET55" s="6"/>
      <c r="TEV55" s="6"/>
      <c r="TEX55" s="6"/>
      <c r="TEZ55" s="6"/>
      <c r="TFB55" s="6"/>
      <c r="TFD55" s="6"/>
      <c r="TFF55" s="6"/>
      <c r="TFH55" s="6"/>
      <c r="TFJ55" s="6"/>
      <c r="TFL55" s="6"/>
      <c r="TFN55" s="6"/>
      <c r="TFP55" s="6"/>
      <c r="TFR55" s="6"/>
      <c r="TFT55" s="6"/>
      <c r="TFV55" s="6"/>
      <c r="TFX55" s="6"/>
      <c r="TFZ55" s="6"/>
      <c r="TGB55" s="6"/>
      <c r="TGD55" s="6"/>
      <c r="TGF55" s="6"/>
      <c r="TGH55" s="6"/>
      <c r="TGJ55" s="6"/>
      <c r="TGL55" s="6"/>
      <c r="TGN55" s="6"/>
      <c r="TGP55" s="6"/>
      <c r="TGR55" s="6"/>
      <c r="TGT55" s="6"/>
      <c r="TGV55" s="6"/>
      <c r="TGX55" s="6"/>
      <c r="TGZ55" s="6"/>
      <c r="THB55" s="6"/>
      <c r="THD55" s="6"/>
      <c r="THF55" s="6"/>
      <c r="THH55" s="6"/>
      <c r="THJ55" s="6"/>
      <c r="THL55" s="6"/>
      <c r="THN55" s="6"/>
      <c r="THP55" s="6"/>
      <c r="THR55" s="6"/>
      <c r="THT55" s="6"/>
      <c r="THV55" s="6"/>
      <c r="THX55" s="6"/>
      <c r="THZ55" s="6"/>
      <c r="TIB55" s="6"/>
      <c r="TID55" s="6"/>
      <c r="TIF55" s="6"/>
      <c r="TIH55" s="6"/>
      <c r="TIJ55" s="6"/>
      <c r="TIL55" s="6"/>
      <c r="TIN55" s="6"/>
      <c r="TIP55" s="6"/>
      <c r="TIR55" s="6"/>
      <c r="TIT55" s="6"/>
      <c r="TIV55" s="6"/>
      <c r="TIX55" s="6"/>
      <c r="TIZ55" s="6"/>
      <c r="TJB55" s="6"/>
      <c r="TJD55" s="6"/>
      <c r="TJF55" s="6"/>
      <c r="TJH55" s="6"/>
      <c r="TJJ55" s="6"/>
      <c r="TJL55" s="6"/>
      <c r="TJN55" s="6"/>
      <c r="TJP55" s="6"/>
      <c r="TJR55" s="6"/>
      <c r="TJT55" s="6"/>
      <c r="TJV55" s="6"/>
      <c r="TJX55" s="6"/>
      <c r="TJZ55" s="6"/>
      <c r="TKB55" s="6"/>
      <c r="TKD55" s="6"/>
      <c r="TKF55" s="6"/>
      <c r="TKH55" s="6"/>
      <c r="TKJ55" s="6"/>
      <c r="TKL55" s="6"/>
      <c r="TKN55" s="6"/>
      <c r="TKP55" s="6"/>
      <c r="TKR55" s="6"/>
      <c r="TKT55" s="6"/>
      <c r="TKV55" s="6"/>
      <c r="TKX55" s="6"/>
      <c r="TKZ55" s="6"/>
      <c r="TLB55" s="6"/>
      <c r="TLD55" s="6"/>
      <c r="TLF55" s="6"/>
      <c r="TLH55" s="6"/>
      <c r="TLJ55" s="6"/>
      <c r="TLL55" s="6"/>
      <c r="TLN55" s="6"/>
      <c r="TLP55" s="6"/>
      <c r="TLR55" s="6"/>
      <c r="TLT55" s="6"/>
      <c r="TLV55" s="6"/>
      <c r="TLX55" s="6"/>
      <c r="TLZ55" s="6"/>
      <c r="TMB55" s="6"/>
      <c r="TMD55" s="6"/>
      <c r="TMF55" s="6"/>
      <c r="TMH55" s="6"/>
      <c r="TMJ55" s="6"/>
      <c r="TML55" s="6"/>
      <c r="TMN55" s="6"/>
      <c r="TMP55" s="6"/>
      <c r="TMR55" s="6"/>
      <c r="TMT55" s="6"/>
      <c r="TMV55" s="6"/>
      <c r="TMX55" s="6"/>
      <c r="TMZ55" s="6"/>
      <c r="TNB55" s="6"/>
      <c r="TND55" s="6"/>
      <c r="TNF55" s="6"/>
      <c r="TNH55" s="6"/>
      <c r="TNJ55" s="6"/>
      <c r="TNL55" s="6"/>
      <c r="TNN55" s="6"/>
      <c r="TNP55" s="6"/>
      <c r="TNR55" s="6"/>
      <c r="TNT55" s="6"/>
      <c r="TNV55" s="6"/>
      <c r="TNX55" s="6"/>
      <c r="TNZ55" s="6"/>
      <c r="TOB55" s="6"/>
      <c r="TOD55" s="6"/>
      <c r="TOF55" s="6"/>
      <c r="TOH55" s="6"/>
      <c r="TOJ55" s="6"/>
      <c r="TOL55" s="6"/>
      <c r="TON55" s="6"/>
      <c r="TOP55" s="6"/>
      <c r="TOR55" s="6"/>
      <c r="TOT55" s="6"/>
      <c r="TOV55" s="6"/>
      <c r="TOX55" s="6"/>
      <c r="TOZ55" s="6"/>
      <c r="TPB55" s="6"/>
      <c r="TPD55" s="6"/>
      <c r="TPF55" s="6"/>
      <c r="TPH55" s="6"/>
      <c r="TPJ55" s="6"/>
      <c r="TPL55" s="6"/>
      <c r="TPN55" s="6"/>
      <c r="TPP55" s="6"/>
      <c r="TPR55" s="6"/>
      <c r="TPT55" s="6"/>
      <c r="TPV55" s="6"/>
      <c r="TPX55" s="6"/>
      <c r="TPZ55" s="6"/>
      <c r="TQB55" s="6"/>
      <c r="TQD55" s="6"/>
      <c r="TQF55" s="6"/>
      <c r="TQH55" s="6"/>
      <c r="TQJ55" s="6"/>
      <c r="TQL55" s="6"/>
      <c r="TQN55" s="6"/>
      <c r="TQP55" s="6"/>
      <c r="TQR55" s="6"/>
      <c r="TQT55" s="6"/>
      <c r="TQV55" s="6"/>
      <c r="TQX55" s="6"/>
      <c r="TQZ55" s="6"/>
      <c r="TRB55" s="6"/>
      <c r="TRD55" s="6"/>
      <c r="TRF55" s="6"/>
      <c r="TRH55" s="6"/>
      <c r="TRJ55" s="6"/>
      <c r="TRL55" s="6"/>
      <c r="TRN55" s="6"/>
      <c r="TRP55" s="6"/>
      <c r="TRR55" s="6"/>
      <c r="TRT55" s="6"/>
      <c r="TRV55" s="6"/>
      <c r="TRX55" s="6"/>
      <c r="TRZ55" s="6"/>
      <c r="TSB55" s="6"/>
      <c r="TSD55" s="6"/>
      <c r="TSF55" s="6"/>
      <c r="TSH55" s="6"/>
      <c r="TSJ55" s="6"/>
      <c r="TSL55" s="6"/>
      <c r="TSN55" s="6"/>
      <c r="TSP55" s="6"/>
      <c r="TSR55" s="6"/>
      <c r="TST55" s="6"/>
      <c r="TSV55" s="6"/>
      <c r="TSX55" s="6"/>
      <c r="TSZ55" s="6"/>
      <c r="TTB55" s="6"/>
      <c r="TTD55" s="6"/>
      <c r="TTF55" s="6"/>
      <c r="TTH55" s="6"/>
      <c r="TTJ55" s="6"/>
      <c r="TTL55" s="6"/>
      <c r="TTN55" s="6"/>
      <c r="TTP55" s="6"/>
      <c r="TTR55" s="6"/>
      <c r="TTT55" s="6"/>
      <c r="TTV55" s="6"/>
      <c r="TTX55" s="6"/>
      <c r="TTZ55" s="6"/>
      <c r="TUB55" s="6"/>
      <c r="TUD55" s="6"/>
      <c r="TUF55" s="6"/>
      <c r="TUH55" s="6"/>
      <c r="TUJ55" s="6"/>
      <c r="TUL55" s="6"/>
      <c r="TUN55" s="6"/>
      <c r="TUP55" s="6"/>
      <c r="TUR55" s="6"/>
      <c r="TUT55" s="6"/>
      <c r="TUV55" s="6"/>
      <c r="TUX55" s="6"/>
      <c r="TUZ55" s="6"/>
      <c r="TVB55" s="6"/>
      <c r="TVD55" s="6"/>
      <c r="TVF55" s="6"/>
      <c r="TVH55" s="6"/>
      <c r="TVJ55" s="6"/>
      <c r="TVL55" s="6"/>
      <c r="TVN55" s="6"/>
      <c r="TVP55" s="6"/>
      <c r="TVR55" s="6"/>
      <c r="TVT55" s="6"/>
      <c r="TVV55" s="6"/>
      <c r="TVX55" s="6"/>
      <c r="TVZ55" s="6"/>
      <c r="TWB55" s="6"/>
      <c r="TWD55" s="6"/>
      <c r="TWF55" s="6"/>
      <c r="TWH55" s="6"/>
      <c r="TWJ55" s="6"/>
      <c r="TWL55" s="6"/>
      <c r="TWN55" s="6"/>
      <c r="TWP55" s="6"/>
      <c r="TWR55" s="6"/>
      <c r="TWT55" s="6"/>
      <c r="TWV55" s="6"/>
      <c r="TWX55" s="6"/>
      <c r="TWZ55" s="6"/>
      <c r="TXB55" s="6"/>
      <c r="TXD55" s="6"/>
      <c r="TXF55" s="6"/>
      <c r="TXH55" s="6"/>
      <c r="TXJ55" s="6"/>
      <c r="TXL55" s="6"/>
      <c r="TXN55" s="6"/>
      <c r="TXP55" s="6"/>
      <c r="TXR55" s="6"/>
      <c r="TXT55" s="6"/>
      <c r="TXV55" s="6"/>
      <c r="TXX55" s="6"/>
      <c r="TXZ55" s="6"/>
      <c r="TYB55" s="6"/>
      <c r="TYD55" s="6"/>
      <c r="TYF55" s="6"/>
      <c r="TYH55" s="6"/>
      <c r="TYJ55" s="6"/>
      <c r="TYL55" s="6"/>
      <c r="TYN55" s="6"/>
      <c r="TYP55" s="6"/>
      <c r="TYR55" s="6"/>
      <c r="TYT55" s="6"/>
      <c r="TYV55" s="6"/>
      <c r="TYX55" s="6"/>
      <c r="TYZ55" s="6"/>
      <c r="TZB55" s="6"/>
      <c r="TZD55" s="6"/>
      <c r="TZF55" s="6"/>
      <c r="TZH55" s="6"/>
      <c r="TZJ55" s="6"/>
      <c r="TZL55" s="6"/>
      <c r="TZN55" s="6"/>
      <c r="TZP55" s="6"/>
      <c r="TZR55" s="6"/>
      <c r="TZT55" s="6"/>
      <c r="TZV55" s="6"/>
      <c r="TZX55" s="6"/>
      <c r="TZZ55" s="6"/>
      <c r="UAB55" s="6"/>
      <c r="UAD55" s="6"/>
      <c r="UAF55" s="6"/>
      <c r="UAH55" s="6"/>
      <c r="UAJ55" s="6"/>
      <c r="UAL55" s="6"/>
      <c r="UAN55" s="6"/>
      <c r="UAP55" s="6"/>
      <c r="UAR55" s="6"/>
      <c r="UAT55" s="6"/>
      <c r="UAV55" s="6"/>
      <c r="UAX55" s="6"/>
      <c r="UAZ55" s="6"/>
      <c r="UBB55" s="6"/>
      <c r="UBD55" s="6"/>
      <c r="UBF55" s="6"/>
      <c r="UBH55" s="6"/>
      <c r="UBJ55" s="6"/>
      <c r="UBL55" s="6"/>
      <c r="UBN55" s="6"/>
      <c r="UBP55" s="6"/>
      <c r="UBR55" s="6"/>
      <c r="UBT55" s="6"/>
      <c r="UBV55" s="6"/>
      <c r="UBX55" s="6"/>
      <c r="UBZ55" s="6"/>
      <c r="UCB55" s="6"/>
      <c r="UCD55" s="6"/>
      <c r="UCF55" s="6"/>
      <c r="UCH55" s="6"/>
      <c r="UCJ55" s="6"/>
      <c r="UCL55" s="6"/>
      <c r="UCN55" s="6"/>
      <c r="UCP55" s="6"/>
      <c r="UCR55" s="6"/>
      <c r="UCT55" s="6"/>
      <c r="UCV55" s="6"/>
      <c r="UCX55" s="6"/>
      <c r="UCZ55" s="6"/>
      <c r="UDB55" s="6"/>
      <c r="UDD55" s="6"/>
      <c r="UDF55" s="6"/>
      <c r="UDH55" s="6"/>
      <c r="UDJ55" s="6"/>
      <c r="UDL55" s="6"/>
      <c r="UDN55" s="6"/>
      <c r="UDP55" s="6"/>
      <c r="UDR55" s="6"/>
      <c r="UDT55" s="6"/>
      <c r="UDV55" s="6"/>
      <c r="UDX55" s="6"/>
      <c r="UDZ55" s="6"/>
      <c r="UEB55" s="6"/>
      <c r="UED55" s="6"/>
      <c r="UEF55" s="6"/>
      <c r="UEH55" s="6"/>
      <c r="UEJ55" s="6"/>
      <c r="UEL55" s="6"/>
      <c r="UEN55" s="6"/>
      <c r="UEP55" s="6"/>
      <c r="UER55" s="6"/>
      <c r="UET55" s="6"/>
      <c r="UEV55" s="6"/>
      <c r="UEX55" s="6"/>
      <c r="UEZ55" s="6"/>
      <c r="UFB55" s="6"/>
      <c r="UFD55" s="6"/>
      <c r="UFF55" s="6"/>
      <c r="UFH55" s="6"/>
      <c r="UFJ55" s="6"/>
      <c r="UFL55" s="6"/>
      <c r="UFN55" s="6"/>
      <c r="UFP55" s="6"/>
      <c r="UFR55" s="6"/>
      <c r="UFT55" s="6"/>
      <c r="UFV55" s="6"/>
      <c r="UFX55" s="6"/>
      <c r="UFZ55" s="6"/>
      <c r="UGB55" s="6"/>
      <c r="UGD55" s="6"/>
      <c r="UGF55" s="6"/>
      <c r="UGH55" s="6"/>
      <c r="UGJ55" s="6"/>
      <c r="UGL55" s="6"/>
      <c r="UGN55" s="6"/>
      <c r="UGP55" s="6"/>
      <c r="UGR55" s="6"/>
      <c r="UGT55" s="6"/>
      <c r="UGV55" s="6"/>
      <c r="UGX55" s="6"/>
      <c r="UGZ55" s="6"/>
      <c r="UHB55" s="6"/>
      <c r="UHD55" s="6"/>
      <c r="UHF55" s="6"/>
      <c r="UHH55" s="6"/>
      <c r="UHJ55" s="6"/>
      <c r="UHL55" s="6"/>
      <c r="UHN55" s="6"/>
      <c r="UHP55" s="6"/>
      <c r="UHR55" s="6"/>
      <c r="UHT55" s="6"/>
      <c r="UHV55" s="6"/>
      <c r="UHX55" s="6"/>
      <c r="UHZ55" s="6"/>
      <c r="UIB55" s="6"/>
      <c r="UID55" s="6"/>
      <c r="UIF55" s="6"/>
      <c r="UIH55" s="6"/>
      <c r="UIJ55" s="6"/>
      <c r="UIL55" s="6"/>
      <c r="UIN55" s="6"/>
      <c r="UIP55" s="6"/>
      <c r="UIR55" s="6"/>
      <c r="UIT55" s="6"/>
      <c r="UIV55" s="6"/>
      <c r="UIX55" s="6"/>
      <c r="UIZ55" s="6"/>
      <c r="UJB55" s="6"/>
      <c r="UJD55" s="6"/>
      <c r="UJF55" s="6"/>
      <c r="UJH55" s="6"/>
      <c r="UJJ55" s="6"/>
      <c r="UJL55" s="6"/>
      <c r="UJN55" s="6"/>
      <c r="UJP55" s="6"/>
      <c r="UJR55" s="6"/>
      <c r="UJT55" s="6"/>
      <c r="UJV55" s="6"/>
      <c r="UJX55" s="6"/>
      <c r="UJZ55" s="6"/>
      <c r="UKB55" s="6"/>
      <c r="UKD55" s="6"/>
      <c r="UKF55" s="6"/>
      <c r="UKH55" s="6"/>
      <c r="UKJ55" s="6"/>
      <c r="UKL55" s="6"/>
      <c r="UKN55" s="6"/>
      <c r="UKP55" s="6"/>
      <c r="UKR55" s="6"/>
      <c r="UKT55" s="6"/>
      <c r="UKV55" s="6"/>
      <c r="UKX55" s="6"/>
      <c r="UKZ55" s="6"/>
      <c r="ULB55" s="6"/>
      <c r="ULD55" s="6"/>
      <c r="ULF55" s="6"/>
      <c r="ULH55" s="6"/>
      <c r="ULJ55" s="6"/>
      <c r="ULL55" s="6"/>
      <c r="ULN55" s="6"/>
      <c r="ULP55" s="6"/>
      <c r="ULR55" s="6"/>
      <c r="ULT55" s="6"/>
      <c r="ULV55" s="6"/>
      <c r="ULX55" s="6"/>
      <c r="ULZ55" s="6"/>
      <c r="UMB55" s="6"/>
      <c r="UMD55" s="6"/>
      <c r="UMF55" s="6"/>
      <c r="UMH55" s="6"/>
      <c r="UMJ55" s="6"/>
      <c r="UML55" s="6"/>
      <c r="UMN55" s="6"/>
      <c r="UMP55" s="6"/>
      <c r="UMR55" s="6"/>
      <c r="UMT55" s="6"/>
      <c r="UMV55" s="6"/>
      <c r="UMX55" s="6"/>
      <c r="UMZ55" s="6"/>
      <c r="UNB55" s="6"/>
      <c r="UND55" s="6"/>
      <c r="UNF55" s="6"/>
      <c r="UNH55" s="6"/>
      <c r="UNJ55" s="6"/>
      <c r="UNL55" s="6"/>
      <c r="UNN55" s="6"/>
      <c r="UNP55" s="6"/>
      <c r="UNR55" s="6"/>
      <c r="UNT55" s="6"/>
      <c r="UNV55" s="6"/>
      <c r="UNX55" s="6"/>
      <c r="UNZ55" s="6"/>
      <c r="UOB55" s="6"/>
      <c r="UOD55" s="6"/>
      <c r="UOF55" s="6"/>
      <c r="UOH55" s="6"/>
      <c r="UOJ55" s="6"/>
      <c r="UOL55" s="6"/>
      <c r="UON55" s="6"/>
      <c r="UOP55" s="6"/>
      <c r="UOR55" s="6"/>
      <c r="UOT55" s="6"/>
      <c r="UOV55" s="6"/>
      <c r="UOX55" s="6"/>
      <c r="UOZ55" s="6"/>
      <c r="UPB55" s="6"/>
      <c r="UPD55" s="6"/>
      <c r="UPF55" s="6"/>
      <c r="UPH55" s="6"/>
      <c r="UPJ55" s="6"/>
      <c r="UPL55" s="6"/>
      <c r="UPN55" s="6"/>
      <c r="UPP55" s="6"/>
      <c r="UPR55" s="6"/>
      <c r="UPT55" s="6"/>
      <c r="UPV55" s="6"/>
      <c r="UPX55" s="6"/>
      <c r="UPZ55" s="6"/>
      <c r="UQB55" s="6"/>
      <c r="UQD55" s="6"/>
      <c r="UQF55" s="6"/>
      <c r="UQH55" s="6"/>
      <c r="UQJ55" s="6"/>
      <c r="UQL55" s="6"/>
      <c r="UQN55" s="6"/>
      <c r="UQP55" s="6"/>
      <c r="UQR55" s="6"/>
      <c r="UQT55" s="6"/>
      <c r="UQV55" s="6"/>
      <c r="UQX55" s="6"/>
      <c r="UQZ55" s="6"/>
      <c r="URB55" s="6"/>
      <c r="URD55" s="6"/>
      <c r="URF55" s="6"/>
      <c r="URH55" s="6"/>
      <c r="URJ55" s="6"/>
      <c r="URL55" s="6"/>
      <c r="URN55" s="6"/>
      <c r="URP55" s="6"/>
      <c r="URR55" s="6"/>
      <c r="URT55" s="6"/>
      <c r="URV55" s="6"/>
      <c r="URX55" s="6"/>
      <c r="URZ55" s="6"/>
      <c r="USB55" s="6"/>
      <c r="USD55" s="6"/>
      <c r="USF55" s="6"/>
      <c r="USH55" s="6"/>
      <c r="USJ55" s="6"/>
      <c r="USL55" s="6"/>
      <c r="USN55" s="6"/>
      <c r="USP55" s="6"/>
      <c r="USR55" s="6"/>
      <c r="UST55" s="6"/>
      <c r="USV55" s="6"/>
      <c r="USX55" s="6"/>
      <c r="USZ55" s="6"/>
      <c r="UTB55" s="6"/>
      <c r="UTD55" s="6"/>
      <c r="UTF55" s="6"/>
      <c r="UTH55" s="6"/>
      <c r="UTJ55" s="6"/>
      <c r="UTL55" s="6"/>
      <c r="UTN55" s="6"/>
      <c r="UTP55" s="6"/>
      <c r="UTR55" s="6"/>
      <c r="UTT55" s="6"/>
      <c r="UTV55" s="6"/>
      <c r="UTX55" s="6"/>
      <c r="UTZ55" s="6"/>
      <c r="UUB55" s="6"/>
      <c r="UUD55" s="6"/>
      <c r="UUF55" s="6"/>
      <c r="UUH55" s="6"/>
      <c r="UUJ55" s="6"/>
      <c r="UUL55" s="6"/>
      <c r="UUN55" s="6"/>
      <c r="UUP55" s="6"/>
      <c r="UUR55" s="6"/>
      <c r="UUT55" s="6"/>
      <c r="UUV55" s="6"/>
      <c r="UUX55" s="6"/>
      <c r="UUZ55" s="6"/>
      <c r="UVB55" s="6"/>
      <c r="UVD55" s="6"/>
      <c r="UVF55" s="6"/>
      <c r="UVH55" s="6"/>
      <c r="UVJ55" s="6"/>
      <c r="UVL55" s="6"/>
      <c r="UVN55" s="6"/>
      <c r="UVP55" s="6"/>
      <c r="UVR55" s="6"/>
      <c r="UVT55" s="6"/>
      <c r="UVV55" s="6"/>
      <c r="UVX55" s="6"/>
      <c r="UVZ55" s="6"/>
      <c r="UWB55" s="6"/>
      <c r="UWD55" s="6"/>
      <c r="UWF55" s="6"/>
      <c r="UWH55" s="6"/>
      <c r="UWJ55" s="6"/>
      <c r="UWL55" s="6"/>
      <c r="UWN55" s="6"/>
      <c r="UWP55" s="6"/>
      <c r="UWR55" s="6"/>
      <c r="UWT55" s="6"/>
      <c r="UWV55" s="6"/>
      <c r="UWX55" s="6"/>
      <c r="UWZ55" s="6"/>
      <c r="UXB55" s="6"/>
      <c r="UXD55" s="6"/>
      <c r="UXF55" s="6"/>
      <c r="UXH55" s="6"/>
      <c r="UXJ55" s="6"/>
      <c r="UXL55" s="6"/>
      <c r="UXN55" s="6"/>
      <c r="UXP55" s="6"/>
      <c r="UXR55" s="6"/>
      <c r="UXT55" s="6"/>
      <c r="UXV55" s="6"/>
      <c r="UXX55" s="6"/>
      <c r="UXZ55" s="6"/>
      <c r="UYB55" s="6"/>
      <c r="UYD55" s="6"/>
      <c r="UYF55" s="6"/>
      <c r="UYH55" s="6"/>
      <c r="UYJ55" s="6"/>
      <c r="UYL55" s="6"/>
      <c r="UYN55" s="6"/>
      <c r="UYP55" s="6"/>
      <c r="UYR55" s="6"/>
      <c r="UYT55" s="6"/>
      <c r="UYV55" s="6"/>
      <c r="UYX55" s="6"/>
      <c r="UYZ55" s="6"/>
      <c r="UZB55" s="6"/>
      <c r="UZD55" s="6"/>
      <c r="UZF55" s="6"/>
      <c r="UZH55" s="6"/>
      <c r="UZJ55" s="6"/>
      <c r="UZL55" s="6"/>
      <c r="UZN55" s="6"/>
      <c r="UZP55" s="6"/>
      <c r="UZR55" s="6"/>
      <c r="UZT55" s="6"/>
      <c r="UZV55" s="6"/>
      <c r="UZX55" s="6"/>
      <c r="UZZ55" s="6"/>
      <c r="VAB55" s="6"/>
      <c r="VAD55" s="6"/>
      <c r="VAF55" s="6"/>
      <c r="VAH55" s="6"/>
      <c r="VAJ55" s="6"/>
      <c r="VAL55" s="6"/>
      <c r="VAN55" s="6"/>
      <c r="VAP55" s="6"/>
      <c r="VAR55" s="6"/>
      <c r="VAT55" s="6"/>
      <c r="VAV55" s="6"/>
      <c r="VAX55" s="6"/>
      <c r="VAZ55" s="6"/>
      <c r="VBB55" s="6"/>
      <c r="VBD55" s="6"/>
      <c r="VBF55" s="6"/>
      <c r="VBH55" s="6"/>
      <c r="VBJ55" s="6"/>
      <c r="VBL55" s="6"/>
      <c r="VBN55" s="6"/>
      <c r="VBP55" s="6"/>
      <c r="VBR55" s="6"/>
      <c r="VBT55" s="6"/>
      <c r="VBV55" s="6"/>
      <c r="VBX55" s="6"/>
      <c r="VBZ55" s="6"/>
      <c r="VCB55" s="6"/>
      <c r="VCD55" s="6"/>
      <c r="VCF55" s="6"/>
      <c r="VCH55" s="6"/>
      <c r="VCJ55" s="6"/>
      <c r="VCL55" s="6"/>
      <c r="VCN55" s="6"/>
      <c r="VCP55" s="6"/>
      <c r="VCR55" s="6"/>
      <c r="VCT55" s="6"/>
      <c r="VCV55" s="6"/>
      <c r="VCX55" s="6"/>
      <c r="VCZ55" s="6"/>
      <c r="VDB55" s="6"/>
      <c r="VDD55" s="6"/>
      <c r="VDF55" s="6"/>
      <c r="VDH55" s="6"/>
      <c r="VDJ55" s="6"/>
      <c r="VDL55" s="6"/>
      <c r="VDN55" s="6"/>
      <c r="VDP55" s="6"/>
      <c r="VDR55" s="6"/>
      <c r="VDT55" s="6"/>
      <c r="VDV55" s="6"/>
      <c r="VDX55" s="6"/>
      <c r="VDZ55" s="6"/>
      <c r="VEB55" s="6"/>
      <c r="VED55" s="6"/>
      <c r="VEF55" s="6"/>
      <c r="VEH55" s="6"/>
      <c r="VEJ55" s="6"/>
      <c r="VEL55" s="6"/>
      <c r="VEN55" s="6"/>
      <c r="VEP55" s="6"/>
      <c r="VER55" s="6"/>
      <c r="VET55" s="6"/>
      <c r="VEV55" s="6"/>
      <c r="VEX55" s="6"/>
      <c r="VEZ55" s="6"/>
      <c r="VFB55" s="6"/>
      <c r="VFD55" s="6"/>
      <c r="VFF55" s="6"/>
      <c r="VFH55" s="6"/>
      <c r="VFJ55" s="6"/>
      <c r="VFL55" s="6"/>
      <c r="VFN55" s="6"/>
      <c r="VFP55" s="6"/>
      <c r="VFR55" s="6"/>
      <c r="VFT55" s="6"/>
      <c r="VFV55" s="6"/>
      <c r="VFX55" s="6"/>
      <c r="VFZ55" s="6"/>
      <c r="VGB55" s="6"/>
      <c r="VGD55" s="6"/>
      <c r="VGF55" s="6"/>
      <c r="VGH55" s="6"/>
      <c r="VGJ55" s="6"/>
      <c r="VGL55" s="6"/>
      <c r="VGN55" s="6"/>
      <c r="VGP55" s="6"/>
      <c r="VGR55" s="6"/>
      <c r="VGT55" s="6"/>
      <c r="VGV55" s="6"/>
      <c r="VGX55" s="6"/>
      <c r="VGZ55" s="6"/>
      <c r="VHB55" s="6"/>
      <c r="VHD55" s="6"/>
      <c r="VHF55" s="6"/>
      <c r="VHH55" s="6"/>
      <c r="VHJ55" s="6"/>
      <c r="VHL55" s="6"/>
      <c r="VHN55" s="6"/>
      <c r="VHP55" s="6"/>
      <c r="VHR55" s="6"/>
      <c r="VHT55" s="6"/>
      <c r="VHV55" s="6"/>
      <c r="VHX55" s="6"/>
      <c r="VHZ55" s="6"/>
      <c r="VIB55" s="6"/>
      <c r="VID55" s="6"/>
      <c r="VIF55" s="6"/>
      <c r="VIH55" s="6"/>
      <c r="VIJ55" s="6"/>
      <c r="VIL55" s="6"/>
      <c r="VIN55" s="6"/>
      <c r="VIP55" s="6"/>
      <c r="VIR55" s="6"/>
      <c r="VIT55" s="6"/>
      <c r="VIV55" s="6"/>
      <c r="VIX55" s="6"/>
      <c r="VIZ55" s="6"/>
      <c r="VJB55" s="6"/>
      <c r="VJD55" s="6"/>
      <c r="VJF55" s="6"/>
      <c r="VJH55" s="6"/>
      <c r="VJJ55" s="6"/>
      <c r="VJL55" s="6"/>
      <c r="VJN55" s="6"/>
      <c r="VJP55" s="6"/>
      <c r="VJR55" s="6"/>
      <c r="VJT55" s="6"/>
      <c r="VJV55" s="6"/>
      <c r="VJX55" s="6"/>
      <c r="VJZ55" s="6"/>
      <c r="VKB55" s="6"/>
      <c r="VKD55" s="6"/>
      <c r="VKF55" s="6"/>
      <c r="VKH55" s="6"/>
      <c r="VKJ55" s="6"/>
      <c r="VKL55" s="6"/>
      <c r="VKN55" s="6"/>
      <c r="VKP55" s="6"/>
      <c r="VKR55" s="6"/>
      <c r="VKT55" s="6"/>
      <c r="VKV55" s="6"/>
      <c r="VKX55" s="6"/>
      <c r="VKZ55" s="6"/>
      <c r="VLB55" s="6"/>
      <c r="VLD55" s="6"/>
      <c r="VLF55" s="6"/>
      <c r="VLH55" s="6"/>
      <c r="VLJ55" s="6"/>
      <c r="VLL55" s="6"/>
      <c r="VLN55" s="6"/>
      <c r="VLP55" s="6"/>
      <c r="VLR55" s="6"/>
      <c r="VLT55" s="6"/>
      <c r="VLV55" s="6"/>
      <c r="VLX55" s="6"/>
      <c r="VLZ55" s="6"/>
      <c r="VMB55" s="6"/>
      <c r="VMD55" s="6"/>
      <c r="VMF55" s="6"/>
      <c r="VMH55" s="6"/>
      <c r="VMJ55" s="6"/>
      <c r="VML55" s="6"/>
      <c r="VMN55" s="6"/>
      <c r="VMP55" s="6"/>
      <c r="VMR55" s="6"/>
      <c r="VMT55" s="6"/>
      <c r="VMV55" s="6"/>
      <c r="VMX55" s="6"/>
      <c r="VMZ55" s="6"/>
      <c r="VNB55" s="6"/>
      <c r="VND55" s="6"/>
      <c r="VNF55" s="6"/>
      <c r="VNH55" s="6"/>
      <c r="VNJ55" s="6"/>
      <c r="VNL55" s="6"/>
      <c r="VNN55" s="6"/>
      <c r="VNP55" s="6"/>
      <c r="VNR55" s="6"/>
      <c r="VNT55" s="6"/>
      <c r="VNV55" s="6"/>
      <c r="VNX55" s="6"/>
      <c r="VNZ55" s="6"/>
      <c r="VOB55" s="6"/>
      <c r="VOD55" s="6"/>
      <c r="VOF55" s="6"/>
      <c r="VOH55" s="6"/>
      <c r="VOJ55" s="6"/>
      <c r="VOL55" s="6"/>
      <c r="VON55" s="6"/>
      <c r="VOP55" s="6"/>
      <c r="VOR55" s="6"/>
      <c r="VOT55" s="6"/>
      <c r="VOV55" s="6"/>
      <c r="VOX55" s="6"/>
      <c r="VOZ55" s="6"/>
      <c r="VPB55" s="6"/>
      <c r="VPD55" s="6"/>
      <c r="VPF55" s="6"/>
      <c r="VPH55" s="6"/>
      <c r="VPJ55" s="6"/>
      <c r="VPL55" s="6"/>
      <c r="VPN55" s="6"/>
      <c r="VPP55" s="6"/>
      <c r="VPR55" s="6"/>
      <c r="VPT55" s="6"/>
      <c r="VPV55" s="6"/>
      <c r="VPX55" s="6"/>
      <c r="VPZ55" s="6"/>
      <c r="VQB55" s="6"/>
      <c r="VQD55" s="6"/>
      <c r="VQF55" s="6"/>
      <c r="VQH55" s="6"/>
      <c r="VQJ55" s="6"/>
      <c r="VQL55" s="6"/>
      <c r="VQN55" s="6"/>
      <c r="VQP55" s="6"/>
      <c r="VQR55" s="6"/>
      <c r="VQT55" s="6"/>
      <c r="VQV55" s="6"/>
      <c r="VQX55" s="6"/>
      <c r="VQZ55" s="6"/>
      <c r="VRB55" s="6"/>
      <c r="VRD55" s="6"/>
      <c r="VRF55" s="6"/>
      <c r="VRH55" s="6"/>
      <c r="VRJ55" s="6"/>
      <c r="VRL55" s="6"/>
      <c r="VRN55" s="6"/>
      <c r="VRP55" s="6"/>
      <c r="VRR55" s="6"/>
      <c r="VRT55" s="6"/>
      <c r="VRV55" s="6"/>
      <c r="VRX55" s="6"/>
      <c r="VRZ55" s="6"/>
      <c r="VSB55" s="6"/>
      <c r="VSD55" s="6"/>
      <c r="VSF55" s="6"/>
      <c r="VSH55" s="6"/>
      <c r="VSJ55" s="6"/>
      <c r="VSL55" s="6"/>
      <c r="VSN55" s="6"/>
      <c r="VSP55" s="6"/>
      <c r="VSR55" s="6"/>
      <c r="VST55" s="6"/>
      <c r="VSV55" s="6"/>
      <c r="VSX55" s="6"/>
      <c r="VSZ55" s="6"/>
      <c r="VTB55" s="6"/>
      <c r="VTD55" s="6"/>
      <c r="VTF55" s="6"/>
      <c r="VTH55" s="6"/>
      <c r="VTJ55" s="6"/>
      <c r="VTL55" s="6"/>
      <c r="VTN55" s="6"/>
      <c r="VTP55" s="6"/>
      <c r="VTR55" s="6"/>
      <c r="VTT55" s="6"/>
      <c r="VTV55" s="6"/>
      <c r="VTX55" s="6"/>
      <c r="VTZ55" s="6"/>
      <c r="VUB55" s="6"/>
      <c r="VUD55" s="6"/>
      <c r="VUF55" s="6"/>
      <c r="VUH55" s="6"/>
      <c r="VUJ55" s="6"/>
      <c r="VUL55" s="6"/>
      <c r="VUN55" s="6"/>
      <c r="VUP55" s="6"/>
      <c r="VUR55" s="6"/>
      <c r="VUT55" s="6"/>
      <c r="VUV55" s="6"/>
      <c r="VUX55" s="6"/>
      <c r="VUZ55" s="6"/>
      <c r="VVB55" s="6"/>
      <c r="VVD55" s="6"/>
      <c r="VVF55" s="6"/>
      <c r="VVH55" s="6"/>
      <c r="VVJ55" s="6"/>
      <c r="VVL55" s="6"/>
      <c r="VVN55" s="6"/>
      <c r="VVP55" s="6"/>
      <c r="VVR55" s="6"/>
      <c r="VVT55" s="6"/>
      <c r="VVV55" s="6"/>
      <c r="VVX55" s="6"/>
      <c r="VVZ55" s="6"/>
      <c r="VWB55" s="6"/>
      <c r="VWD55" s="6"/>
      <c r="VWF55" s="6"/>
      <c r="VWH55" s="6"/>
      <c r="VWJ55" s="6"/>
      <c r="VWL55" s="6"/>
      <c r="VWN55" s="6"/>
      <c r="VWP55" s="6"/>
      <c r="VWR55" s="6"/>
      <c r="VWT55" s="6"/>
      <c r="VWV55" s="6"/>
      <c r="VWX55" s="6"/>
      <c r="VWZ55" s="6"/>
      <c r="VXB55" s="6"/>
      <c r="VXD55" s="6"/>
      <c r="VXF55" s="6"/>
      <c r="VXH55" s="6"/>
      <c r="VXJ55" s="6"/>
      <c r="VXL55" s="6"/>
      <c r="VXN55" s="6"/>
      <c r="VXP55" s="6"/>
      <c r="VXR55" s="6"/>
      <c r="VXT55" s="6"/>
      <c r="VXV55" s="6"/>
      <c r="VXX55" s="6"/>
      <c r="VXZ55" s="6"/>
      <c r="VYB55" s="6"/>
      <c r="VYD55" s="6"/>
      <c r="VYF55" s="6"/>
      <c r="VYH55" s="6"/>
      <c r="VYJ55" s="6"/>
      <c r="VYL55" s="6"/>
      <c r="VYN55" s="6"/>
      <c r="VYP55" s="6"/>
      <c r="VYR55" s="6"/>
      <c r="VYT55" s="6"/>
      <c r="VYV55" s="6"/>
      <c r="VYX55" s="6"/>
      <c r="VYZ55" s="6"/>
      <c r="VZB55" s="6"/>
      <c r="VZD55" s="6"/>
      <c r="VZF55" s="6"/>
      <c r="VZH55" s="6"/>
      <c r="VZJ55" s="6"/>
      <c r="VZL55" s="6"/>
      <c r="VZN55" s="6"/>
      <c r="VZP55" s="6"/>
      <c r="VZR55" s="6"/>
      <c r="VZT55" s="6"/>
      <c r="VZV55" s="6"/>
      <c r="VZX55" s="6"/>
      <c r="VZZ55" s="6"/>
      <c r="WAB55" s="6"/>
      <c r="WAD55" s="6"/>
      <c r="WAF55" s="6"/>
      <c r="WAH55" s="6"/>
      <c r="WAJ55" s="6"/>
      <c r="WAL55" s="6"/>
      <c r="WAN55" s="6"/>
      <c r="WAP55" s="6"/>
      <c r="WAR55" s="6"/>
      <c r="WAT55" s="6"/>
      <c r="WAV55" s="6"/>
      <c r="WAX55" s="6"/>
      <c r="WAZ55" s="6"/>
      <c r="WBB55" s="6"/>
      <c r="WBD55" s="6"/>
      <c r="WBF55" s="6"/>
      <c r="WBH55" s="6"/>
      <c r="WBJ55" s="6"/>
      <c r="WBL55" s="6"/>
      <c r="WBN55" s="6"/>
      <c r="WBP55" s="6"/>
      <c r="WBR55" s="6"/>
      <c r="WBT55" s="6"/>
      <c r="WBV55" s="6"/>
      <c r="WBX55" s="6"/>
      <c r="WBZ55" s="6"/>
      <c r="WCB55" s="6"/>
      <c r="WCD55" s="6"/>
      <c r="WCF55" s="6"/>
      <c r="WCH55" s="6"/>
      <c r="WCJ55" s="6"/>
      <c r="WCL55" s="6"/>
      <c r="WCN55" s="6"/>
      <c r="WCP55" s="6"/>
      <c r="WCR55" s="6"/>
      <c r="WCT55" s="6"/>
      <c r="WCV55" s="6"/>
      <c r="WCX55" s="6"/>
      <c r="WCZ55" s="6"/>
      <c r="WDB55" s="6"/>
      <c r="WDD55" s="6"/>
      <c r="WDF55" s="6"/>
      <c r="WDH55" s="6"/>
      <c r="WDJ55" s="6"/>
      <c r="WDL55" s="6"/>
      <c r="WDN55" s="6"/>
      <c r="WDP55" s="6"/>
      <c r="WDR55" s="6"/>
      <c r="WDT55" s="6"/>
      <c r="WDV55" s="6"/>
      <c r="WDX55" s="6"/>
      <c r="WDZ55" s="6"/>
      <c r="WEB55" s="6"/>
      <c r="WED55" s="6"/>
      <c r="WEF55" s="6"/>
      <c r="WEH55" s="6"/>
      <c r="WEJ55" s="6"/>
      <c r="WEL55" s="6"/>
      <c r="WEN55" s="6"/>
      <c r="WEP55" s="6"/>
      <c r="WER55" s="6"/>
      <c r="WET55" s="6"/>
      <c r="WEV55" s="6"/>
      <c r="WEX55" s="6"/>
      <c r="WEZ55" s="6"/>
      <c r="WFB55" s="6"/>
      <c r="WFD55" s="6"/>
      <c r="WFF55" s="6"/>
      <c r="WFH55" s="6"/>
      <c r="WFJ55" s="6"/>
      <c r="WFL55" s="6"/>
      <c r="WFN55" s="6"/>
      <c r="WFP55" s="6"/>
      <c r="WFR55" s="6"/>
      <c r="WFT55" s="6"/>
      <c r="WFV55" s="6"/>
      <c r="WFX55" s="6"/>
      <c r="WFZ55" s="6"/>
      <c r="WGB55" s="6"/>
      <c r="WGD55" s="6"/>
      <c r="WGF55" s="6"/>
      <c r="WGH55" s="6"/>
      <c r="WGJ55" s="6"/>
      <c r="WGL55" s="6"/>
      <c r="WGN55" s="6"/>
      <c r="WGP55" s="6"/>
      <c r="WGR55" s="6"/>
      <c r="WGT55" s="6"/>
      <c r="WGV55" s="6"/>
      <c r="WGX55" s="6"/>
      <c r="WGZ55" s="6"/>
      <c r="WHB55" s="6"/>
      <c r="WHD55" s="6"/>
      <c r="WHF55" s="6"/>
      <c r="WHH55" s="6"/>
      <c r="WHJ55" s="6"/>
      <c r="WHL55" s="6"/>
      <c r="WHN55" s="6"/>
      <c r="WHP55" s="6"/>
      <c r="WHR55" s="6"/>
      <c r="WHT55" s="6"/>
      <c r="WHV55" s="6"/>
      <c r="WHX55" s="6"/>
      <c r="WHZ55" s="6"/>
      <c r="WIB55" s="6"/>
      <c r="WID55" s="6"/>
      <c r="WIF55" s="6"/>
      <c r="WIH55" s="6"/>
      <c r="WIJ55" s="6"/>
      <c r="WIL55" s="6"/>
      <c r="WIN55" s="6"/>
      <c r="WIP55" s="6"/>
      <c r="WIR55" s="6"/>
      <c r="WIT55" s="6"/>
      <c r="WIV55" s="6"/>
      <c r="WIX55" s="6"/>
      <c r="WIZ55" s="6"/>
      <c r="WJB55" s="6"/>
      <c r="WJD55" s="6"/>
      <c r="WJF55" s="6"/>
      <c r="WJH55" s="6"/>
      <c r="WJJ55" s="6"/>
      <c r="WJL55" s="6"/>
      <c r="WJN55" s="6"/>
      <c r="WJP55" s="6"/>
      <c r="WJR55" s="6"/>
      <c r="WJT55" s="6"/>
      <c r="WJV55" s="6"/>
      <c r="WJX55" s="6"/>
      <c r="WJZ55" s="6"/>
      <c r="WKB55" s="6"/>
      <c r="WKD55" s="6"/>
      <c r="WKF55" s="6"/>
      <c r="WKH55" s="6"/>
      <c r="WKJ55" s="6"/>
      <c r="WKL55" s="6"/>
      <c r="WKN55" s="6"/>
      <c r="WKP55" s="6"/>
      <c r="WKR55" s="6"/>
      <c r="WKT55" s="6"/>
      <c r="WKV55" s="6"/>
      <c r="WKX55" s="6"/>
      <c r="WKZ55" s="6"/>
      <c r="WLB55" s="6"/>
      <c r="WLD55" s="6"/>
      <c r="WLF55" s="6"/>
      <c r="WLH55" s="6"/>
      <c r="WLJ55" s="6"/>
      <c r="WLL55" s="6"/>
      <c r="WLN55" s="6"/>
      <c r="WLP55" s="6"/>
      <c r="WLR55" s="6"/>
      <c r="WLT55" s="6"/>
      <c r="WLV55" s="6"/>
      <c r="WLX55" s="6"/>
      <c r="WLZ55" s="6"/>
      <c r="WMB55" s="6"/>
      <c r="WMD55" s="6"/>
      <c r="WMF55" s="6"/>
      <c r="WMH55" s="6"/>
      <c r="WMJ55" s="6"/>
      <c r="WML55" s="6"/>
      <c r="WMN55" s="6"/>
      <c r="WMP55" s="6"/>
      <c r="WMR55" s="6"/>
      <c r="WMT55" s="6"/>
      <c r="WMV55" s="6"/>
      <c r="WMX55" s="6"/>
      <c r="WMZ55" s="6"/>
      <c r="WNB55" s="6"/>
      <c r="WND55" s="6"/>
      <c r="WNF55" s="6"/>
      <c r="WNH55" s="6"/>
      <c r="WNJ55" s="6"/>
      <c r="WNL55" s="6"/>
      <c r="WNN55" s="6"/>
      <c r="WNP55" s="6"/>
      <c r="WNR55" s="6"/>
      <c r="WNT55" s="6"/>
      <c r="WNV55" s="6"/>
      <c r="WNX55" s="6"/>
      <c r="WNZ55" s="6"/>
      <c r="WOB55" s="6"/>
      <c r="WOD55" s="6"/>
      <c r="WOF55" s="6"/>
      <c r="WOH55" s="6"/>
      <c r="WOJ55" s="6"/>
      <c r="WOL55" s="6"/>
      <c r="WON55" s="6"/>
      <c r="WOP55" s="6"/>
      <c r="WOR55" s="6"/>
      <c r="WOT55" s="6"/>
      <c r="WOV55" s="6"/>
      <c r="WOX55" s="6"/>
      <c r="WOZ55" s="6"/>
      <c r="WPB55" s="6"/>
      <c r="WPD55" s="6"/>
      <c r="WPF55" s="6"/>
      <c r="WPH55" s="6"/>
      <c r="WPJ55" s="6"/>
      <c r="WPL55" s="6"/>
      <c r="WPN55" s="6"/>
      <c r="WPP55" s="6"/>
      <c r="WPR55" s="6"/>
      <c r="WPT55" s="6"/>
      <c r="WPV55" s="6"/>
      <c r="WPX55" s="6"/>
      <c r="WPZ55" s="6"/>
      <c r="WQB55" s="6"/>
      <c r="WQD55" s="6"/>
      <c r="WQF55" s="6"/>
      <c r="WQH55" s="6"/>
      <c r="WQJ55" s="6"/>
      <c r="WQL55" s="6"/>
      <c r="WQN55" s="6"/>
      <c r="WQP55" s="6"/>
      <c r="WQR55" s="6"/>
      <c r="WQT55" s="6"/>
      <c r="WQV55" s="6"/>
      <c r="WQX55" s="6"/>
      <c r="WQZ55" s="6"/>
      <c r="WRB55" s="6"/>
      <c r="WRD55" s="6"/>
      <c r="WRF55" s="6"/>
      <c r="WRH55" s="6"/>
      <c r="WRJ55" s="6"/>
      <c r="WRL55" s="6"/>
      <c r="WRN55" s="6"/>
      <c r="WRP55" s="6"/>
      <c r="WRR55" s="6"/>
      <c r="WRT55" s="6"/>
      <c r="WRV55" s="6"/>
      <c r="WRX55" s="6"/>
      <c r="WRZ55" s="6"/>
      <c r="WSB55" s="6"/>
      <c r="WSD55" s="6"/>
      <c r="WSF55" s="6"/>
      <c r="WSH55" s="6"/>
      <c r="WSJ55" s="6"/>
      <c r="WSL55" s="6"/>
      <c r="WSN55" s="6"/>
      <c r="WSP55" s="6"/>
      <c r="WSR55" s="6"/>
      <c r="WST55" s="6"/>
      <c r="WSV55" s="6"/>
      <c r="WSX55" s="6"/>
      <c r="WSZ55" s="6"/>
      <c r="WTB55" s="6"/>
      <c r="WTD55" s="6"/>
      <c r="WTF55" s="6"/>
      <c r="WTH55" s="6"/>
      <c r="WTJ55" s="6"/>
      <c r="WTL55" s="6"/>
      <c r="WTN55" s="6"/>
      <c r="WTP55" s="6"/>
      <c r="WTR55" s="6"/>
      <c r="WTT55" s="6"/>
      <c r="WTV55" s="6"/>
      <c r="WTX55" s="6"/>
      <c r="WTZ55" s="6"/>
      <c r="WUB55" s="6"/>
      <c r="WUD55" s="6"/>
      <c r="WUF55" s="6"/>
      <c r="WUH55" s="6"/>
      <c r="WUJ55" s="6"/>
      <c r="WUL55" s="6"/>
      <c r="WUN55" s="6"/>
      <c r="WUP55" s="6"/>
      <c r="WUR55" s="6"/>
      <c r="WUT55" s="6"/>
      <c r="WUV55" s="6"/>
      <c r="WUX55" s="6"/>
      <c r="WUZ55" s="6"/>
      <c r="WVB55" s="6"/>
      <c r="WVD55" s="6"/>
      <c r="WVF55" s="6"/>
      <c r="WVH55" s="6"/>
      <c r="WVJ55" s="6"/>
      <c r="WVL55" s="6"/>
      <c r="WVN55" s="6"/>
      <c r="WVP55" s="6"/>
      <c r="WVR55" s="6"/>
      <c r="WVT55" s="6"/>
      <c r="WVV55" s="6"/>
      <c r="WVX55" s="6"/>
      <c r="WVZ55" s="6"/>
      <c r="WWB55" s="6"/>
      <c r="WWD55" s="6"/>
      <c r="WWF55" s="6"/>
      <c r="WWH55" s="6"/>
      <c r="WWJ55" s="6"/>
      <c r="WWL55" s="6"/>
      <c r="WWN55" s="6"/>
      <c r="WWP55" s="6"/>
      <c r="WWR55" s="6"/>
      <c r="WWT55" s="6"/>
      <c r="WWV55" s="6"/>
      <c r="WWX55" s="6"/>
      <c r="WWZ55" s="6"/>
      <c r="WXB55" s="6"/>
      <c r="WXD55" s="6"/>
      <c r="WXF55" s="6"/>
      <c r="WXH55" s="6"/>
      <c r="WXJ55" s="6"/>
      <c r="WXL55" s="6"/>
      <c r="WXN55" s="6"/>
      <c r="WXP55" s="6"/>
      <c r="WXR55" s="6"/>
      <c r="WXT55" s="6"/>
      <c r="WXV55" s="6"/>
      <c r="WXX55" s="6"/>
      <c r="WXZ55" s="6"/>
      <c r="WYB55" s="6"/>
      <c r="WYD55" s="6"/>
      <c r="WYF55" s="6"/>
      <c r="WYH55" s="6"/>
      <c r="WYJ55" s="6"/>
      <c r="WYL55" s="6"/>
      <c r="WYN55" s="6"/>
      <c r="WYP55" s="6"/>
      <c r="WYR55" s="6"/>
      <c r="WYT55" s="6"/>
      <c r="WYV55" s="6"/>
      <c r="WYX55" s="6"/>
      <c r="WYZ55" s="6"/>
      <c r="WZB55" s="6"/>
      <c r="WZD55" s="6"/>
      <c r="WZF55" s="6"/>
      <c r="WZH55" s="6"/>
      <c r="WZJ55" s="6"/>
      <c r="WZL55" s="6"/>
      <c r="WZN55" s="6"/>
      <c r="WZP55" s="6"/>
      <c r="WZR55" s="6"/>
      <c r="WZT55" s="6"/>
      <c r="WZV55" s="6"/>
      <c r="WZX55" s="6"/>
      <c r="WZZ55" s="6"/>
      <c r="XAB55" s="6"/>
      <c r="XAD55" s="6"/>
      <c r="XAF55" s="6"/>
      <c r="XAH55" s="6"/>
      <c r="XAJ55" s="6"/>
      <c r="XAL55" s="6"/>
      <c r="XAN55" s="6"/>
      <c r="XAP55" s="6"/>
      <c r="XAR55" s="6"/>
      <c r="XAT55" s="6"/>
      <c r="XAV55" s="6"/>
      <c r="XAX55" s="6"/>
      <c r="XAZ55" s="6"/>
      <c r="XBB55" s="6"/>
      <c r="XBD55" s="6"/>
      <c r="XBF55" s="6"/>
      <c r="XBH55" s="6"/>
      <c r="XBJ55" s="6"/>
      <c r="XBL55" s="6"/>
      <c r="XBN55" s="6"/>
      <c r="XBP55" s="6"/>
      <c r="XBR55" s="6"/>
      <c r="XBT55" s="6"/>
      <c r="XBV55" s="6"/>
      <c r="XBX55" s="6"/>
      <c r="XBZ55" s="6"/>
      <c r="XCB55" s="6"/>
      <c r="XCD55" s="6"/>
      <c r="XCF55" s="6"/>
      <c r="XCH55" s="6"/>
      <c r="XCJ55" s="6"/>
      <c r="XCL55" s="6"/>
      <c r="XCN55" s="6"/>
      <c r="XCP55" s="6"/>
      <c r="XCR55" s="6"/>
      <c r="XCT55" s="6"/>
      <c r="XCV55" s="6"/>
      <c r="XCX55" s="6"/>
      <c r="XCZ55" s="6"/>
      <c r="XDB55" s="6"/>
      <c r="XDD55" s="6"/>
      <c r="XDF55" s="6"/>
      <c r="XDH55" s="6"/>
      <c r="XDJ55" s="6"/>
      <c r="XDL55" s="6"/>
      <c r="XDN55" s="6"/>
      <c r="XDP55" s="6"/>
      <c r="XDR55" s="6"/>
      <c r="XDT55" s="6"/>
      <c r="XDV55" s="6"/>
      <c r="XDX55" s="6"/>
      <c r="XDZ55" s="6"/>
      <c r="XEB55" s="6"/>
      <c r="XED55" s="6"/>
      <c r="XEF55" s="6"/>
      <c r="XEH55" s="6"/>
      <c r="XEJ55" s="6"/>
      <c r="XEL55" s="6"/>
      <c r="XEN55" s="6"/>
      <c r="XEP55" s="6"/>
      <c r="XER55" s="6"/>
      <c r="XET55" s="6"/>
      <c r="XEV55" s="6"/>
      <c r="XEX55" s="6"/>
      <c r="XEZ55" s="6"/>
      <c r="XFB55" s="6"/>
      <c r="XFD55" s="6"/>
    </row>
    <row r="56" spans="2:1024 1026:2048 2050:3072 3074:4096 4098:5120 5122:6144 6146:7168 7170:8192 8194:9216 9218:10240 10242:11264 11266:12288 12290:13312 13314:14336 14338:15360 15362:16384" ht="15" customHeight="1">
      <c r="B56" s="16"/>
      <c r="C56" s="208" t="s">
        <v>89</v>
      </c>
      <c r="D56" s="209"/>
      <c r="E56" s="209"/>
      <c r="F56" s="209"/>
      <c r="G56" s="209"/>
      <c r="H56" s="210"/>
      <c r="I56" s="132">
        <v>90</v>
      </c>
      <c r="J56" s="6"/>
      <c r="L56" s="6"/>
      <c r="N56" s="22"/>
      <c r="P56" s="6"/>
      <c r="R56" s="6"/>
      <c r="T56" s="6"/>
      <c r="V56" s="6"/>
      <c r="X56" s="6"/>
      <c r="Z56" s="6"/>
      <c r="AB56" s="6"/>
      <c r="AD56" s="6"/>
      <c r="AF56" s="6"/>
      <c r="AH56" s="6"/>
      <c r="AJ56" s="6"/>
      <c r="AL56" s="6"/>
      <c r="AN56" s="6"/>
      <c r="AP56" s="6"/>
      <c r="AR56" s="6"/>
      <c r="AT56" s="6"/>
      <c r="AV56" s="6"/>
      <c r="AX56" s="6"/>
      <c r="AZ56" s="6"/>
      <c r="BB56" s="6"/>
      <c r="BD56" s="6"/>
      <c r="BF56" s="6"/>
      <c r="BH56" s="6"/>
      <c r="BJ56" s="6"/>
      <c r="BL56" s="6"/>
      <c r="BN56" s="6"/>
      <c r="BP56" s="6"/>
      <c r="BR56" s="6"/>
      <c r="BT56" s="6"/>
      <c r="BV56" s="6"/>
      <c r="BX56" s="6"/>
      <c r="BZ56" s="6"/>
      <c r="CB56" s="6"/>
      <c r="CD56" s="6"/>
      <c r="CF56" s="6"/>
      <c r="CH56" s="6"/>
      <c r="CJ56" s="6"/>
      <c r="CL56" s="6"/>
      <c r="CN56" s="6"/>
      <c r="CP56" s="6"/>
      <c r="CR56" s="6"/>
      <c r="CT56" s="6"/>
      <c r="CV56" s="6"/>
      <c r="CX56" s="6"/>
      <c r="CZ56" s="6"/>
      <c r="DB56" s="6"/>
      <c r="DD56" s="6"/>
      <c r="DF56" s="6"/>
      <c r="DH56" s="6"/>
      <c r="DJ56" s="6"/>
      <c r="DL56" s="6"/>
      <c r="DN56" s="6"/>
      <c r="DP56" s="6"/>
      <c r="DR56" s="6"/>
      <c r="DT56" s="6"/>
      <c r="DV56" s="6"/>
      <c r="DX56" s="6"/>
      <c r="DZ56" s="6"/>
      <c r="EB56" s="6"/>
      <c r="ED56" s="6"/>
      <c r="EF56" s="6"/>
      <c r="EH56" s="6"/>
      <c r="EJ56" s="6"/>
      <c r="EL56" s="6"/>
      <c r="EN56" s="6"/>
      <c r="EP56" s="6"/>
      <c r="ER56" s="6"/>
      <c r="ET56" s="6"/>
      <c r="EV56" s="6"/>
      <c r="EX56" s="6"/>
      <c r="EZ56" s="6"/>
      <c r="FB56" s="6"/>
      <c r="FD56" s="6"/>
      <c r="FF56" s="6"/>
      <c r="FH56" s="6"/>
      <c r="FJ56" s="6"/>
      <c r="FL56" s="6"/>
      <c r="FN56" s="6"/>
      <c r="FP56" s="6"/>
      <c r="FR56" s="6"/>
      <c r="FT56" s="6"/>
      <c r="FV56" s="6"/>
      <c r="FX56" s="6"/>
      <c r="FZ56" s="6"/>
      <c r="GB56" s="6"/>
      <c r="GD56" s="6"/>
      <c r="GF56" s="6"/>
      <c r="GH56" s="6"/>
      <c r="GJ56" s="6"/>
      <c r="GL56" s="6"/>
      <c r="GN56" s="6"/>
      <c r="GP56" s="6"/>
      <c r="GR56" s="6"/>
      <c r="GT56" s="6"/>
      <c r="GV56" s="6"/>
      <c r="GX56" s="6"/>
      <c r="GZ56" s="6"/>
      <c r="HB56" s="6"/>
      <c r="HD56" s="6"/>
      <c r="HF56" s="6"/>
      <c r="HH56" s="6"/>
      <c r="HJ56" s="6"/>
      <c r="HL56" s="6"/>
      <c r="HN56" s="6"/>
      <c r="HP56" s="6"/>
      <c r="HR56" s="6"/>
      <c r="HT56" s="6"/>
      <c r="HV56" s="6"/>
      <c r="HX56" s="6"/>
      <c r="HZ56" s="6"/>
      <c r="IB56" s="6"/>
      <c r="ID56" s="6"/>
      <c r="IF56" s="6"/>
      <c r="IH56" s="6"/>
      <c r="IJ56" s="6"/>
      <c r="IL56" s="6"/>
      <c r="IN56" s="6"/>
      <c r="IP56" s="6"/>
      <c r="IR56" s="6"/>
      <c r="IT56" s="6"/>
      <c r="IV56" s="6"/>
      <c r="IX56" s="6"/>
      <c r="IZ56" s="6"/>
      <c r="JB56" s="6"/>
      <c r="JD56" s="6"/>
      <c r="JF56" s="6"/>
      <c r="JH56" s="6"/>
      <c r="JJ56" s="6"/>
      <c r="JL56" s="6"/>
      <c r="JN56" s="6"/>
      <c r="JP56" s="6"/>
      <c r="JR56" s="6"/>
      <c r="JT56" s="6"/>
      <c r="JV56" s="6"/>
      <c r="JX56" s="6"/>
      <c r="JZ56" s="6"/>
      <c r="KB56" s="6"/>
      <c r="KD56" s="6"/>
      <c r="KF56" s="6"/>
      <c r="KH56" s="6"/>
      <c r="KJ56" s="6"/>
      <c r="KL56" s="6"/>
      <c r="KN56" s="6"/>
      <c r="KP56" s="6"/>
      <c r="KR56" s="6"/>
      <c r="KT56" s="6"/>
      <c r="KV56" s="6"/>
      <c r="KX56" s="6"/>
      <c r="KZ56" s="6"/>
      <c r="LB56" s="6"/>
      <c r="LD56" s="6"/>
      <c r="LF56" s="6"/>
      <c r="LH56" s="6"/>
      <c r="LJ56" s="6"/>
      <c r="LL56" s="6"/>
      <c r="LN56" s="6"/>
      <c r="LP56" s="6"/>
      <c r="LR56" s="6"/>
      <c r="LT56" s="6"/>
      <c r="LV56" s="6"/>
      <c r="LX56" s="6"/>
      <c r="LZ56" s="6"/>
      <c r="MB56" s="6"/>
      <c r="MD56" s="6"/>
      <c r="MF56" s="6"/>
      <c r="MH56" s="6"/>
      <c r="MJ56" s="6"/>
      <c r="ML56" s="6"/>
      <c r="MN56" s="6"/>
      <c r="MP56" s="6"/>
      <c r="MR56" s="6"/>
      <c r="MT56" s="6"/>
      <c r="MV56" s="6"/>
      <c r="MX56" s="6"/>
      <c r="MZ56" s="6"/>
      <c r="NB56" s="6"/>
      <c r="ND56" s="6"/>
      <c r="NF56" s="6"/>
      <c r="NH56" s="6"/>
      <c r="NJ56" s="6"/>
      <c r="NL56" s="6"/>
      <c r="NN56" s="6"/>
      <c r="NP56" s="6"/>
      <c r="NR56" s="6"/>
      <c r="NT56" s="6"/>
      <c r="NV56" s="6"/>
      <c r="NX56" s="6"/>
      <c r="NZ56" s="6"/>
      <c r="OB56" s="6"/>
      <c r="OD56" s="6"/>
      <c r="OF56" s="6"/>
      <c r="OH56" s="6"/>
      <c r="OJ56" s="6"/>
      <c r="OL56" s="6"/>
      <c r="ON56" s="6"/>
      <c r="OP56" s="6"/>
      <c r="OR56" s="6"/>
      <c r="OT56" s="6"/>
      <c r="OV56" s="6"/>
      <c r="OX56" s="6"/>
      <c r="OZ56" s="6"/>
      <c r="PB56" s="6"/>
      <c r="PD56" s="6"/>
      <c r="PF56" s="6"/>
      <c r="PH56" s="6"/>
      <c r="PJ56" s="6"/>
      <c r="PL56" s="6"/>
      <c r="PN56" s="6"/>
      <c r="PP56" s="6"/>
      <c r="PR56" s="6"/>
      <c r="PT56" s="6"/>
      <c r="PV56" s="6"/>
      <c r="PX56" s="6"/>
      <c r="PZ56" s="6"/>
      <c r="QB56" s="6"/>
      <c r="QD56" s="6"/>
      <c r="QF56" s="6"/>
      <c r="QH56" s="6"/>
      <c r="QJ56" s="6"/>
      <c r="QL56" s="6"/>
      <c r="QN56" s="6"/>
      <c r="QP56" s="6"/>
      <c r="QR56" s="6"/>
      <c r="QT56" s="6"/>
      <c r="QV56" s="6"/>
      <c r="QX56" s="6"/>
      <c r="QZ56" s="6"/>
      <c r="RB56" s="6"/>
      <c r="RD56" s="6"/>
      <c r="RF56" s="6"/>
      <c r="RH56" s="6"/>
      <c r="RJ56" s="6"/>
      <c r="RL56" s="6"/>
      <c r="RN56" s="6"/>
      <c r="RP56" s="6"/>
      <c r="RR56" s="6"/>
      <c r="RT56" s="6"/>
      <c r="RV56" s="6"/>
      <c r="RX56" s="6"/>
      <c r="RZ56" s="6"/>
      <c r="SB56" s="6"/>
      <c r="SD56" s="6"/>
      <c r="SF56" s="6"/>
      <c r="SH56" s="6"/>
      <c r="SJ56" s="6"/>
      <c r="SL56" s="6"/>
      <c r="SN56" s="6"/>
      <c r="SP56" s="6"/>
      <c r="SR56" s="6"/>
      <c r="ST56" s="6"/>
      <c r="SV56" s="6"/>
      <c r="SX56" s="6"/>
      <c r="SZ56" s="6"/>
      <c r="TB56" s="6"/>
      <c r="TD56" s="6"/>
      <c r="TF56" s="6"/>
      <c r="TH56" s="6"/>
      <c r="TJ56" s="6"/>
      <c r="TL56" s="6"/>
      <c r="TN56" s="6"/>
      <c r="TP56" s="6"/>
      <c r="TR56" s="6"/>
      <c r="TT56" s="6"/>
      <c r="TV56" s="6"/>
      <c r="TX56" s="6"/>
      <c r="TZ56" s="6"/>
      <c r="UB56" s="6"/>
      <c r="UD56" s="6"/>
      <c r="UF56" s="6"/>
      <c r="UH56" s="6"/>
      <c r="UJ56" s="6"/>
      <c r="UL56" s="6"/>
      <c r="UN56" s="6"/>
      <c r="UP56" s="6"/>
      <c r="UR56" s="6"/>
      <c r="UT56" s="6"/>
      <c r="UV56" s="6"/>
      <c r="UX56" s="6"/>
      <c r="UZ56" s="6"/>
      <c r="VB56" s="6"/>
      <c r="VD56" s="6"/>
      <c r="VF56" s="6"/>
      <c r="VH56" s="6"/>
      <c r="VJ56" s="6"/>
      <c r="VL56" s="6"/>
      <c r="VN56" s="6"/>
      <c r="VP56" s="6"/>
      <c r="VR56" s="6"/>
      <c r="VT56" s="6"/>
      <c r="VV56" s="6"/>
      <c r="VX56" s="6"/>
      <c r="VZ56" s="6"/>
      <c r="WB56" s="6"/>
      <c r="WD56" s="6"/>
      <c r="WF56" s="6"/>
      <c r="WH56" s="6"/>
      <c r="WJ56" s="6"/>
      <c r="WL56" s="6"/>
      <c r="WN56" s="6"/>
      <c r="WP56" s="6"/>
      <c r="WR56" s="6"/>
      <c r="WT56" s="6"/>
      <c r="WV56" s="6"/>
      <c r="WX56" s="6"/>
      <c r="WZ56" s="6"/>
      <c r="XB56" s="6"/>
      <c r="XD56" s="6"/>
      <c r="XF56" s="6"/>
      <c r="XH56" s="6"/>
      <c r="XJ56" s="6"/>
      <c r="XL56" s="6"/>
      <c r="XN56" s="6"/>
      <c r="XP56" s="6"/>
      <c r="XR56" s="6"/>
      <c r="XT56" s="6"/>
      <c r="XV56" s="6"/>
      <c r="XX56" s="6"/>
      <c r="XZ56" s="6"/>
      <c r="YB56" s="6"/>
      <c r="YD56" s="6"/>
      <c r="YF56" s="6"/>
      <c r="YH56" s="6"/>
      <c r="YJ56" s="6"/>
      <c r="YL56" s="6"/>
      <c r="YN56" s="6"/>
      <c r="YP56" s="6"/>
      <c r="YR56" s="6"/>
      <c r="YT56" s="6"/>
      <c r="YV56" s="6"/>
      <c r="YX56" s="6"/>
      <c r="YZ56" s="6"/>
      <c r="ZB56" s="6"/>
      <c r="ZD56" s="6"/>
      <c r="ZF56" s="6"/>
      <c r="ZH56" s="6"/>
      <c r="ZJ56" s="6"/>
      <c r="ZL56" s="6"/>
      <c r="ZN56" s="6"/>
      <c r="ZP56" s="6"/>
      <c r="ZR56" s="6"/>
      <c r="ZT56" s="6"/>
      <c r="ZV56" s="6"/>
      <c r="ZX56" s="6"/>
      <c r="ZZ56" s="6"/>
      <c r="AAB56" s="6"/>
      <c r="AAD56" s="6"/>
      <c r="AAF56" s="6"/>
      <c r="AAH56" s="6"/>
      <c r="AAJ56" s="6"/>
      <c r="AAL56" s="6"/>
      <c r="AAN56" s="6"/>
      <c r="AAP56" s="6"/>
      <c r="AAR56" s="6"/>
      <c r="AAT56" s="6"/>
      <c r="AAV56" s="6"/>
      <c r="AAX56" s="6"/>
      <c r="AAZ56" s="6"/>
      <c r="ABB56" s="6"/>
      <c r="ABD56" s="6"/>
      <c r="ABF56" s="6"/>
      <c r="ABH56" s="6"/>
      <c r="ABJ56" s="6"/>
      <c r="ABL56" s="6"/>
      <c r="ABN56" s="6"/>
      <c r="ABP56" s="6"/>
      <c r="ABR56" s="6"/>
      <c r="ABT56" s="6"/>
      <c r="ABV56" s="6"/>
      <c r="ABX56" s="6"/>
      <c r="ABZ56" s="6"/>
      <c r="ACB56" s="6"/>
      <c r="ACD56" s="6"/>
      <c r="ACF56" s="6"/>
      <c r="ACH56" s="6"/>
      <c r="ACJ56" s="6"/>
      <c r="ACL56" s="6"/>
      <c r="ACN56" s="6"/>
      <c r="ACP56" s="6"/>
      <c r="ACR56" s="6"/>
      <c r="ACT56" s="6"/>
      <c r="ACV56" s="6"/>
      <c r="ACX56" s="6"/>
      <c r="ACZ56" s="6"/>
      <c r="ADB56" s="6"/>
      <c r="ADD56" s="6"/>
      <c r="ADF56" s="6"/>
      <c r="ADH56" s="6"/>
      <c r="ADJ56" s="6"/>
      <c r="ADL56" s="6"/>
      <c r="ADN56" s="6"/>
      <c r="ADP56" s="6"/>
      <c r="ADR56" s="6"/>
      <c r="ADT56" s="6"/>
      <c r="ADV56" s="6"/>
      <c r="ADX56" s="6"/>
      <c r="ADZ56" s="6"/>
      <c r="AEB56" s="6"/>
      <c r="AED56" s="6"/>
      <c r="AEF56" s="6"/>
      <c r="AEH56" s="6"/>
      <c r="AEJ56" s="6"/>
      <c r="AEL56" s="6"/>
      <c r="AEN56" s="6"/>
      <c r="AEP56" s="6"/>
      <c r="AER56" s="6"/>
      <c r="AET56" s="6"/>
      <c r="AEV56" s="6"/>
      <c r="AEX56" s="6"/>
      <c r="AEZ56" s="6"/>
      <c r="AFB56" s="6"/>
      <c r="AFD56" s="6"/>
      <c r="AFF56" s="6"/>
      <c r="AFH56" s="6"/>
      <c r="AFJ56" s="6"/>
      <c r="AFL56" s="6"/>
      <c r="AFN56" s="6"/>
      <c r="AFP56" s="6"/>
      <c r="AFR56" s="6"/>
      <c r="AFT56" s="6"/>
      <c r="AFV56" s="6"/>
      <c r="AFX56" s="6"/>
      <c r="AFZ56" s="6"/>
      <c r="AGB56" s="6"/>
      <c r="AGD56" s="6"/>
      <c r="AGF56" s="6"/>
      <c r="AGH56" s="6"/>
      <c r="AGJ56" s="6"/>
      <c r="AGL56" s="6"/>
      <c r="AGN56" s="6"/>
      <c r="AGP56" s="6"/>
      <c r="AGR56" s="6"/>
      <c r="AGT56" s="6"/>
      <c r="AGV56" s="6"/>
      <c r="AGX56" s="6"/>
      <c r="AGZ56" s="6"/>
      <c r="AHB56" s="6"/>
      <c r="AHD56" s="6"/>
      <c r="AHF56" s="6"/>
      <c r="AHH56" s="6"/>
      <c r="AHJ56" s="6"/>
      <c r="AHL56" s="6"/>
      <c r="AHN56" s="6"/>
      <c r="AHP56" s="6"/>
      <c r="AHR56" s="6"/>
      <c r="AHT56" s="6"/>
      <c r="AHV56" s="6"/>
      <c r="AHX56" s="6"/>
      <c r="AHZ56" s="6"/>
      <c r="AIB56" s="6"/>
      <c r="AID56" s="6"/>
      <c r="AIF56" s="6"/>
      <c r="AIH56" s="6"/>
      <c r="AIJ56" s="6"/>
      <c r="AIL56" s="6"/>
      <c r="AIN56" s="6"/>
      <c r="AIP56" s="6"/>
      <c r="AIR56" s="6"/>
      <c r="AIT56" s="6"/>
      <c r="AIV56" s="6"/>
      <c r="AIX56" s="6"/>
      <c r="AIZ56" s="6"/>
      <c r="AJB56" s="6"/>
      <c r="AJD56" s="6"/>
      <c r="AJF56" s="6"/>
      <c r="AJH56" s="6"/>
      <c r="AJJ56" s="6"/>
      <c r="AJL56" s="6"/>
      <c r="AJN56" s="6"/>
      <c r="AJP56" s="6"/>
      <c r="AJR56" s="6"/>
      <c r="AJT56" s="6"/>
      <c r="AJV56" s="6"/>
      <c r="AJX56" s="6"/>
      <c r="AJZ56" s="6"/>
      <c r="AKB56" s="6"/>
      <c r="AKD56" s="6"/>
      <c r="AKF56" s="6"/>
      <c r="AKH56" s="6"/>
      <c r="AKJ56" s="6"/>
      <c r="AKL56" s="6"/>
      <c r="AKN56" s="6"/>
      <c r="AKP56" s="6"/>
      <c r="AKR56" s="6"/>
      <c r="AKT56" s="6"/>
      <c r="AKV56" s="6"/>
      <c r="AKX56" s="6"/>
      <c r="AKZ56" s="6"/>
      <c r="ALB56" s="6"/>
      <c r="ALD56" s="6"/>
      <c r="ALF56" s="6"/>
      <c r="ALH56" s="6"/>
      <c r="ALJ56" s="6"/>
      <c r="ALL56" s="6"/>
      <c r="ALN56" s="6"/>
      <c r="ALP56" s="6"/>
      <c r="ALR56" s="6"/>
      <c r="ALT56" s="6"/>
      <c r="ALV56" s="6"/>
      <c r="ALX56" s="6"/>
      <c r="ALZ56" s="6"/>
      <c r="AMB56" s="6"/>
      <c r="AMD56" s="6"/>
      <c r="AMF56" s="6"/>
      <c r="AMH56" s="6"/>
      <c r="AMJ56" s="6"/>
      <c r="AML56" s="6"/>
      <c r="AMN56" s="6"/>
      <c r="AMP56" s="6"/>
      <c r="AMR56" s="6"/>
      <c r="AMT56" s="6"/>
      <c r="AMV56" s="6"/>
      <c r="AMX56" s="6"/>
      <c r="AMZ56" s="6"/>
      <c r="ANB56" s="6"/>
      <c r="AND56" s="6"/>
      <c r="ANF56" s="6"/>
      <c r="ANH56" s="6"/>
      <c r="ANJ56" s="6"/>
      <c r="ANL56" s="6"/>
      <c r="ANN56" s="6"/>
      <c r="ANP56" s="6"/>
      <c r="ANR56" s="6"/>
      <c r="ANT56" s="6"/>
      <c r="ANV56" s="6"/>
      <c r="ANX56" s="6"/>
      <c r="ANZ56" s="6"/>
      <c r="AOB56" s="6"/>
      <c r="AOD56" s="6"/>
      <c r="AOF56" s="6"/>
      <c r="AOH56" s="6"/>
      <c r="AOJ56" s="6"/>
      <c r="AOL56" s="6"/>
      <c r="AON56" s="6"/>
      <c r="AOP56" s="6"/>
      <c r="AOR56" s="6"/>
      <c r="AOT56" s="6"/>
      <c r="AOV56" s="6"/>
      <c r="AOX56" s="6"/>
      <c r="AOZ56" s="6"/>
      <c r="APB56" s="6"/>
      <c r="APD56" s="6"/>
      <c r="APF56" s="6"/>
      <c r="APH56" s="6"/>
      <c r="APJ56" s="6"/>
      <c r="APL56" s="6"/>
      <c r="APN56" s="6"/>
      <c r="APP56" s="6"/>
      <c r="APR56" s="6"/>
      <c r="APT56" s="6"/>
      <c r="APV56" s="6"/>
      <c r="APX56" s="6"/>
      <c r="APZ56" s="6"/>
      <c r="AQB56" s="6"/>
      <c r="AQD56" s="6"/>
      <c r="AQF56" s="6"/>
      <c r="AQH56" s="6"/>
      <c r="AQJ56" s="6"/>
      <c r="AQL56" s="6"/>
      <c r="AQN56" s="6"/>
      <c r="AQP56" s="6"/>
      <c r="AQR56" s="6"/>
      <c r="AQT56" s="6"/>
      <c r="AQV56" s="6"/>
      <c r="AQX56" s="6"/>
      <c r="AQZ56" s="6"/>
      <c r="ARB56" s="6"/>
      <c r="ARD56" s="6"/>
      <c r="ARF56" s="6"/>
      <c r="ARH56" s="6"/>
      <c r="ARJ56" s="6"/>
      <c r="ARL56" s="6"/>
      <c r="ARN56" s="6"/>
      <c r="ARP56" s="6"/>
      <c r="ARR56" s="6"/>
      <c r="ART56" s="6"/>
      <c r="ARV56" s="6"/>
      <c r="ARX56" s="6"/>
      <c r="ARZ56" s="6"/>
      <c r="ASB56" s="6"/>
      <c r="ASD56" s="6"/>
      <c r="ASF56" s="6"/>
      <c r="ASH56" s="6"/>
      <c r="ASJ56" s="6"/>
      <c r="ASL56" s="6"/>
      <c r="ASN56" s="6"/>
      <c r="ASP56" s="6"/>
      <c r="ASR56" s="6"/>
      <c r="AST56" s="6"/>
      <c r="ASV56" s="6"/>
      <c r="ASX56" s="6"/>
      <c r="ASZ56" s="6"/>
      <c r="ATB56" s="6"/>
      <c r="ATD56" s="6"/>
      <c r="ATF56" s="6"/>
      <c r="ATH56" s="6"/>
      <c r="ATJ56" s="6"/>
      <c r="ATL56" s="6"/>
      <c r="ATN56" s="6"/>
      <c r="ATP56" s="6"/>
      <c r="ATR56" s="6"/>
      <c r="ATT56" s="6"/>
      <c r="ATV56" s="6"/>
      <c r="ATX56" s="6"/>
      <c r="ATZ56" s="6"/>
      <c r="AUB56" s="6"/>
      <c r="AUD56" s="6"/>
      <c r="AUF56" s="6"/>
      <c r="AUH56" s="6"/>
      <c r="AUJ56" s="6"/>
      <c r="AUL56" s="6"/>
      <c r="AUN56" s="6"/>
      <c r="AUP56" s="6"/>
      <c r="AUR56" s="6"/>
      <c r="AUT56" s="6"/>
      <c r="AUV56" s="6"/>
      <c r="AUX56" s="6"/>
      <c r="AUZ56" s="6"/>
      <c r="AVB56" s="6"/>
      <c r="AVD56" s="6"/>
      <c r="AVF56" s="6"/>
      <c r="AVH56" s="6"/>
      <c r="AVJ56" s="6"/>
      <c r="AVL56" s="6"/>
      <c r="AVN56" s="6"/>
      <c r="AVP56" s="6"/>
      <c r="AVR56" s="6"/>
      <c r="AVT56" s="6"/>
      <c r="AVV56" s="6"/>
      <c r="AVX56" s="6"/>
      <c r="AVZ56" s="6"/>
      <c r="AWB56" s="6"/>
      <c r="AWD56" s="6"/>
      <c r="AWF56" s="6"/>
      <c r="AWH56" s="6"/>
      <c r="AWJ56" s="6"/>
      <c r="AWL56" s="6"/>
      <c r="AWN56" s="6"/>
      <c r="AWP56" s="6"/>
      <c r="AWR56" s="6"/>
      <c r="AWT56" s="6"/>
      <c r="AWV56" s="6"/>
      <c r="AWX56" s="6"/>
      <c r="AWZ56" s="6"/>
      <c r="AXB56" s="6"/>
      <c r="AXD56" s="6"/>
      <c r="AXF56" s="6"/>
      <c r="AXH56" s="6"/>
      <c r="AXJ56" s="6"/>
      <c r="AXL56" s="6"/>
      <c r="AXN56" s="6"/>
      <c r="AXP56" s="6"/>
      <c r="AXR56" s="6"/>
      <c r="AXT56" s="6"/>
      <c r="AXV56" s="6"/>
      <c r="AXX56" s="6"/>
      <c r="AXZ56" s="6"/>
      <c r="AYB56" s="6"/>
      <c r="AYD56" s="6"/>
      <c r="AYF56" s="6"/>
      <c r="AYH56" s="6"/>
      <c r="AYJ56" s="6"/>
      <c r="AYL56" s="6"/>
      <c r="AYN56" s="6"/>
      <c r="AYP56" s="6"/>
      <c r="AYR56" s="6"/>
      <c r="AYT56" s="6"/>
      <c r="AYV56" s="6"/>
      <c r="AYX56" s="6"/>
      <c r="AYZ56" s="6"/>
      <c r="AZB56" s="6"/>
      <c r="AZD56" s="6"/>
      <c r="AZF56" s="6"/>
      <c r="AZH56" s="6"/>
      <c r="AZJ56" s="6"/>
      <c r="AZL56" s="6"/>
      <c r="AZN56" s="6"/>
      <c r="AZP56" s="6"/>
      <c r="AZR56" s="6"/>
      <c r="AZT56" s="6"/>
      <c r="AZV56" s="6"/>
      <c r="AZX56" s="6"/>
      <c r="AZZ56" s="6"/>
      <c r="BAB56" s="6"/>
      <c r="BAD56" s="6"/>
      <c r="BAF56" s="6"/>
      <c r="BAH56" s="6"/>
      <c r="BAJ56" s="6"/>
      <c r="BAL56" s="6"/>
      <c r="BAN56" s="6"/>
      <c r="BAP56" s="6"/>
      <c r="BAR56" s="6"/>
      <c r="BAT56" s="6"/>
      <c r="BAV56" s="6"/>
      <c r="BAX56" s="6"/>
      <c r="BAZ56" s="6"/>
      <c r="BBB56" s="6"/>
      <c r="BBD56" s="6"/>
      <c r="BBF56" s="6"/>
      <c r="BBH56" s="6"/>
      <c r="BBJ56" s="6"/>
      <c r="BBL56" s="6"/>
      <c r="BBN56" s="6"/>
      <c r="BBP56" s="6"/>
      <c r="BBR56" s="6"/>
      <c r="BBT56" s="6"/>
      <c r="BBV56" s="6"/>
      <c r="BBX56" s="6"/>
      <c r="BBZ56" s="6"/>
      <c r="BCB56" s="6"/>
      <c r="BCD56" s="6"/>
      <c r="BCF56" s="6"/>
      <c r="BCH56" s="6"/>
      <c r="BCJ56" s="6"/>
      <c r="BCL56" s="6"/>
      <c r="BCN56" s="6"/>
      <c r="BCP56" s="6"/>
      <c r="BCR56" s="6"/>
      <c r="BCT56" s="6"/>
      <c r="BCV56" s="6"/>
      <c r="BCX56" s="6"/>
      <c r="BCZ56" s="6"/>
      <c r="BDB56" s="6"/>
      <c r="BDD56" s="6"/>
      <c r="BDF56" s="6"/>
      <c r="BDH56" s="6"/>
      <c r="BDJ56" s="6"/>
      <c r="BDL56" s="6"/>
      <c r="BDN56" s="6"/>
      <c r="BDP56" s="6"/>
      <c r="BDR56" s="6"/>
      <c r="BDT56" s="6"/>
      <c r="BDV56" s="6"/>
      <c r="BDX56" s="6"/>
      <c r="BDZ56" s="6"/>
      <c r="BEB56" s="6"/>
      <c r="BED56" s="6"/>
      <c r="BEF56" s="6"/>
      <c r="BEH56" s="6"/>
      <c r="BEJ56" s="6"/>
      <c r="BEL56" s="6"/>
      <c r="BEN56" s="6"/>
      <c r="BEP56" s="6"/>
      <c r="BER56" s="6"/>
      <c r="BET56" s="6"/>
      <c r="BEV56" s="6"/>
      <c r="BEX56" s="6"/>
      <c r="BEZ56" s="6"/>
      <c r="BFB56" s="6"/>
      <c r="BFD56" s="6"/>
      <c r="BFF56" s="6"/>
      <c r="BFH56" s="6"/>
      <c r="BFJ56" s="6"/>
      <c r="BFL56" s="6"/>
      <c r="BFN56" s="6"/>
      <c r="BFP56" s="6"/>
      <c r="BFR56" s="6"/>
      <c r="BFT56" s="6"/>
      <c r="BFV56" s="6"/>
      <c r="BFX56" s="6"/>
      <c r="BFZ56" s="6"/>
      <c r="BGB56" s="6"/>
      <c r="BGD56" s="6"/>
      <c r="BGF56" s="6"/>
      <c r="BGH56" s="6"/>
      <c r="BGJ56" s="6"/>
      <c r="BGL56" s="6"/>
      <c r="BGN56" s="6"/>
      <c r="BGP56" s="6"/>
      <c r="BGR56" s="6"/>
      <c r="BGT56" s="6"/>
      <c r="BGV56" s="6"/>
      <c r="BGX56" s="6"/>
      <c r="BGZ56" s="6"/>
      <c r="BHB56" s="6"/>
      <c r="BHD56" s="6"/>
      <c r="BHF56" s="6"/>
      <c r="BHH56" s="6"/>
      <c r="BHJ56" s="6"/>
      <c r="BHL56" s="6"/>
      <c r="BHN56" s="6"/>
      <c r="BHP56" s="6"/>
      <c r="BHR56" s="6"/>
      <c r="BHT56" s="6"/>
      <c r="BHV56" s="6"/>
      <c r="BHX56" s="6"/>
      <c r="BHZ56" s="6"/>
      <c r="BIB56" s="6"/>
      <c r="BID56" s="6"/>
      <c r="BIF56" s="6"/>
      <c r="BIH56" s="6"/>
      <c r="BIJ56" s="6"/>
      <c r="BIL56" s="6"/>
      <c r="BIN56" s="6"/>
      <c r="BIP56" s="6"/>
      <c r="BIR56" s="6"/>
      <c r="BIT56" s="6"/>
      <c r="BIV56" s="6"/>
      <c r="BIX56" s="6"/>
      <c r="BIZ56" s="6"/>
      <c r="BJB56" s="6"/>
      <c r="BJD56" s="6"/>
      <c r="BJF56" s="6"/>
      <c r="BJH56" s="6"/>
      <c r="BJJ56" s="6"/>
      <c r="BJL56" s="6"/>
      <c r="BJN56" s="6"/>
      <c r="BJP56" s="6"/>
      <c r="BJR56" s="6"/>
      <c r="BJT56" s="6"/>
      <c r="BJV56" s="6"/>
      <c r="BJX56" s="6"/>
      <c r="BJZ56" s="6"/>
      <c r="BKB56" s="6"/>
      <c r="BKD56" s="6"/>
      <c r="BKF56" s="6"/>
      <c r="BKH56" s="6"/>
      <c r="BKJ56" s="6"/>
      <c r="BKL56" s="6"/>
      <c r="BKN56" s="6"/>
      <c r="BKP56" s="6"/>
      <c r="BKR56" s="6"/>
      <c r="BKT56" s="6"/>
      <c r="BKV56" s="6"/>
      <c r="BKX56" s="6"/>
      <c r="BKZ56" s="6"/>
      <c r="BLB56" s="6"/>
      <c r="BLD56" s="6"/>
      <c r="BLF56" s="6"/>
      <c r="BLH56" s="6"/>
      <c r="BLJ56" s="6"/>
      <c r="BLL56" s="6"/>
      <c r="BLN56" s="6"/>
      <c r="BLP56" s="6"/>
      <c r="BLR56" s="6"/>
      <c r="BLT56" s="6"/>
      <c r="BLV56" s="6"/>
      <c r="BLX56" s="6"/>
      <c r="BLZ56" s="6"/>
      <c r="BMB56" s="6"/>
      <c r="BMD56" s="6"/>
      <c r="BMF56" s="6"/>
      <c r="BMH56" s="6"/>
      <c r="BMJ56" s="6"/>
      <c r="BML56" s="6"/>
      <c r="BMN56" s="6"/>
      <c r="BMP56" s="6"/>
      <c r="BMR56" s="6"/>
      <c r="BMT56" s="6"/>
      <c r="BMV56" s="6"/>
      <c r="BMX56" s="6"/>
      <c r="BMZ56" s="6"/>
      <c r="BNB56" s="6"/>
      <c r="BND56" s="6"/>
      <c r="BNF56" s="6"/>
      <c r="BNH56" s="6"/>
      <c r="BNJ56" s="6"/>
      <c r="BNL56" s="6"/>
      <c r="BNN56" s="6"/>
      <c r="BNP56" s="6"/>
      <c r="BNR56" s="6"/>
      <c r="BNT56" s="6"/>
      <c r="BNV56" s="6"/>
      <c r="BNX56" s="6"/>
      <c r="BNZ56" s="6"/>
      <c r="BOB56" s="6"/>
      <c r="BOD56" s="6"/>
      <c r="BOF56" s="6"/>
      <c r="BOH56" s="6"/>
      <c r="BOJ56" s="6"/>
      <c r="BOL56" s="6"/>
      <c r="BON56" s="6"/>
      <c r="BOP56" s="6"/>
      <c r="BOR56" s="6"/>
      <c r="BOT56" s="6"/>
      <c r="BOV56" s="6"/>
      <c r="BOX56" s="6"/>
      <c r="BOZ56" s="6"/>
      <c r="BPB56" s="6"/>
      <c r="BPD56" s="6"/>
      <c r="BPF56" s="6"/>
      <c r="BPH56" s="6"/>
      <c r="BPJ56" s="6"/>
      <c r="BPL56" s="6"/>
      <c r="BPN56" s="6"/>
      <c r="BPP56" s="6"/>
      <c r="BPR56" s="6"/>
      <c r="BPT56" s="6"/>
      <c r="BPV56" s="6"/>
      <c r="BPX56" s="6"/>
      <c r="BPZ56" s="6"/>
      <c r="BQB56" s="6"/>
      <c r="BQD56" s="6"/>
      <c r="BQF56" s="6"/>
      <c r="BQH56" s="6"/>
      <c r="BQJ56" s="6"/>
      <c r="BQL56" s="6"/>
      <c r="BQN56" s="6"/>
      <c r="BQP56" s="6"/>
      <c r="BQR56" s="6"/>
      <c r="BQT56" s="6"/>
      <c r="BQV56" s="6"/>
      <c r="BQX56" s="6"/>
      <c r="BQZ56" s="6"/>
      <c r="BRB56" s="6"/>
      <c r="BRD56" s="6"/>
      <c r="BRF56" s="6"/>
      <c r="BRH56" s="6"/>
      <c r="BRJ56" s="6"/>
      <c r="BRL56" s="6"/>
      <c r="BRN56" s="6"/>
      <c r="BRP56" s="6"/>
      <c r="BRR56" s="6"/>
      <c r="BRT56" s="6"/>
      <c r="BRV56" s="6"/>
      <c r="BRX56" s="6"/>
      <c r="BRZ56" s="6"/>
      <c r="BSB56" s="6"/>
      <c r="BSD56" s="6"/>
      <c r="BSF56" s="6"/>
      <c r="BSH56" s="6"/>
      <c r="BSJ56" s="6"/>
      <c r="BSL56" s="6"/>
      <c r="BSN56" s="6"/>
      <c r="BSP56" s="6"/>
      <c r="BSR56" s="6"/>
      <c r="BST56" s="6"/>
      <c r="BSV56" s="6"/>
      <c r="BSX56" s="6"/>
      <c r="BSZ56" s="6"/>
      <c r="BTB56" s="6"/>
      <c r="BTD56" s="6"/>
      <c r="BTF56" s="6"/>
      <c r="BTH56" s="6"/>
      <c r="BTJ56" s="6"/>
      <c r="BTL56" s="6"/>
      <c r="BTN56" s="6"/>
      <c r="BTP56" s="6"/>
      <c r="BTR56" s="6"/>
      <c r="BTT56" s="6"/>
      <c r="BTV56" s="6"/>
      <c r="BTX56" s="6"/>
      <c r="BTZ56" s="6"/>
      <c r="BUB56" s="6"/>
      <c r="BUD56" s="6"/>
      <c r="BUF56" s="6"/>
      <c r="BUH56" s="6"/>
      <c r="BUJ56" s="6"/>
      <c r="BUL56" s="6"/>
      <c r="BUN56" s="6"/>
      <c r="BUP56" s="6"/>
      <c r="BUR56" s="6"/>
      <c r="BUT56" s="6"/>
      <c r="BUV56" s="6"/>
      <c r="BUX56" s="6"/>
      <c r="BUZ56" s="6"/>
      <c r="BVB56" s="6"/>
      <c r="BVD56" s="6"/>
      <c r="BVF56" s="6"/>
      <c r="BVH56" s="6"/>
      <c r="BVJ56" s="6"/>
      <c r="BVL56" s="6"/>
      <c r="BVN56" s="6"/>
      <c r="BVP56" s="6"/>
      <c r="BVR56" s="6"/>
      <c r="BVT56" s="6"/>
      <c r="BVV56" s="6"/>
      <c r="BVX56" s="6"/>
      <c r="BVZ56" s="6"/>
      <c r="BWB56" s="6"/>
      <c r="BWD56" s="6"/>
      <c r="BWF56" s="6"/>
      <c r="BWH56" s="6"/>
      <c r="BWJ56" s="6"/>
      <c r="BWL56" s="6"/>
      <c r="BWN56" s="6"/>
      <c r="BWP56" s="6"/>
      <c r="BWR56" s="6"/>
      <c r="BWT56" s="6"/>
      <c r="BWV56" s="6"/>
      <c r="BWX56" s="6"/>
      <c r="BWZ56" s="6"/>
      <c r="BXB56" s="6"/>
      <c r="BXD56" s="6"/>
      <c r="BXF56" s="6"/>
      <c r="BXH56" s="6"/>
      <c r="BXJ56" s="6"/>
      <c r="BXL56" s="6"/>
      <c r="BXN56" s="6"/>
      <c r="BXP56" s="6"/>
      <c r="BXR56" s="6"/>
      <c r="BXT56" s="6"/>
      <c r="BXV56" s="6"/>
      <c r="BXX56" s="6"/>
      <c r="BXZ56" s="6"/>
      <c r="BYB56" s="6"/>
      <c r="BYD56" s="6"/>
      <c r="BYF56" s="6"/>
      <c r="BYH56" s="6"/>
      <c r="BYJ56" s="6"/>
      <c r="BYL56" s="6"/>
      <c r="BYN56" s="6"/>
      <c r="BYP56" s="6"/>
      <c r="BYR56" s="6"/>
      <c r="BYT56" s="6"/>
      <c r="BYV56" s="6"/>
      <c r="BYX56" s="6"/>
      <c r="BYZ56" s="6"/>
      <c r="BZB56" s="6"/>
      <c r="BZD56" s="6"/>
      <c r="BZF56" s="6"/>
      <c r="BZH56" s="6"/>
      <c r="BZJ56" s="6"/>
      <c r="BZL56" s="6"/>
      <c r="BZN56" s="6"/>
      <c r="BZP56" s="6"/>
      <c r="BZR56" s="6"/>
      <c r="BZT56" s="6"/>
      <c r="BZV56" s="6"/>
      <c r="BZX56" s="6"/>
      <c r="BZZ56" s="6"/>
      <c r="CAB56" s="6"/>
      <c r="CAD56" s="6"/>
      <c r="CAF56" s="6"/>
      <c r="CAH56" s="6"/>
      <c r="CAJ56" s="6"/>
      <c r="CAL56" s="6"/>
      <c r="CAN56" s="6"/>
      <c r="CAP56" s="6"/>
      <c r="CAR56" s="6"/>
      <c r="CAT56" s="6"/>
      <c r="CAV56" s="6"/>
      <c r="CAX56" s="6"/>
      <c r="CAZ56" s="6"/>
      <c r="CBB56" s="6"/>
      <c r="CBD56" s="6"/>
      <c r="CBF56" s="6"/>
      <c r="CBH56" s="6"/>
      <c r="CBJ56" s="6"/>
      <c r="CBL56" s="6"/>
      <c r="CBN56" s="6"/>
      <c r="CBP56" s="6"/>
      <c r="CBR56" s="6"/>
      <c r="CBT56" s="6"/>
      <c r="CBV56" s="6"/>
      <c r="CBX56" s="6"/>
      <c r="CBZ56" s="6"/>
      <c r="CCB56" s="6"/>
      <c r="CCD56" s="6"/>
      <c r="CCF56" s="6"/>
      <c r="CCH56" s="6"/>
      <c r="CCJ56" s="6"/>
      <c r="CCL56" s="6"/>
      <c r="CCN56" s="6"/>
      <c r="CCP56" s="6"/>
      <c r="CCR56" s="6"/>
      <c r="CCT56" s="6"/>
      <c r="CCV56" s="6"/>
      <c r="CCX56" s="6"/>
      <c r="CCZ56" s="6"/>
      <c r="CDB56" s="6"/>
      <c r="CDD56" s="6"/>
      <c r="CDF56" s="6"/>
      <c r="CDH56" s="6"/>
      <c r="CDJ56" s="6"/>
      <c r="CDL56" s="6"/>
      <c r="CDN56" s="6"/>
      <c r="CDP56" s="6"/>
      <c r="CDR56" s="6"/>
      <c r="CDT56" s="6"/>
      <c r="CDV56" s="6"/>
      <c r="CDX56" s="6"/>
      <c r="CDZ56" s="6"/>
      <c r="CEB56" s="6"/>
      <c r="CED56" s="6"/>
      <c r="CEF56" s="6"/>
      <c r="CEH56" s="6"/>
      <c r="CEJ56" s="6"/>
      <c r="CEL56" s="6"/>
      <c r="CEN56" s="6"/>
      <c r="CEP56" s="6"/>
      <c r="CER56" s="6"/>
      <c r="CET56" s="6"/>
      <c r="CEV56" s="6"/>
      <c r="CEX56" s="6"/>
      <c r="CEZ56" s="6"/>
      <c r="CFB56" s="6"/>
      <c r="CFD56" s="6"/>
      <c r="CFF56" s="6"/>
      <c r="CFH56" s="6"/>
      <c r="CFJ56" s="6"/>
      <c r="CFL56" s="6"/>
      <c r="CFN56" s="6"/>
      <c r="CFP56" s="6"/>
      <c r="CFR56" s="6"/>
      <c r="CFT56" s="6"/>
      <c r="CFV56" s="6"/>
      <c r="CFX56" s="6"/>
      <c r="CFZ56" s="6"/>
      <c r="CGB56" s="6"/>
      <c r="CGD56" s="6"/>
      <c r="CGF56" s="6"/>
      <c r="CGH56" s="6"/>
      <c r="CGJ56" s="6"/>
      <c r="CGL56" s="6"/>
      <c r="CGN56" s="6"/>
      <c r="CGP56" s="6"/>
      <c r="CGR56" s="6"/>
      <c r="CGT56" s="6"/>
      <c r="CGV56" s="6"/>
      <c r="CGX56" s="6"/>
      <c r="CGZ56" s="6"/>
      <c r="CHB56" s="6"/>
      <c r="CHD56" s="6"/>
      <c r="CHF56" s="6"/>
      <c r="CHH56" s="6"/>
      <c r="CHJ56" s="6"/>
      <c r="CHL56" s="6"/>
      <c r="CHN56" s="6"/>
      <c r="CHP56" s="6"/>
      <c r="CHR56" s="6"/>
      <c r="CHT56" s="6"/>
      <c r="CHV56" s="6"/>
      <c r="CHX56" s="6"/>
      <c r="CHZ56" s="6"/>
      <c r="CIB56" s="6"/>
      <c r="CID56" s="6"/>
      <c r="CIF56" s="6"/>
      <c r="CIH56" s="6"/>
      <c r="CIJ56" s="6"/>
      <c r="CIL56" s="6"/>
      <c r="CIN56" s="6"/>
      <c r="CIP56" s="6"/>
      <c r="CIR56" s="6"/>
      <c r="CIT56" s="6"/>
      <c r="CIV56" s="6"/>
      <c r="CIX56" s="6"/>
      <c r="CIZ56" s="6"/>
      <c r="CJB56" s="6"/>
      <c r="CJD56" s="6"/>
      <c r="CJF56" s="6"/>
      <c r="CJH56" s="6"/>
      <c r="CJJ56" s="6"/>
      <c r="CJL56" s="6"/>
      <c r="CJN56" s="6"/>
      <c r="CJP56" s="6"/>
      <c r="CJR56" s="6"/>
      <c r="CJT56" s="6"/>
      <c r="CJV56" s="6"/>
      <c r="CJX56" s="6"/>
      <c r="CJZ56" s="6"/>
      <c r="CKB56" s="6"/>
      <c r="CKD56" s="6"/>
      <c r="CKF56" s="6"/>
      <c r="CKH56" s="6"/>
      <c r="CKJ56" s="6"/>
      <c r="CKL56" s="6"/>
      <c r="CKN56" s="6"/>
      <c r="CKP56" s="6"/>
      <c r="CKR56" s="6"/>
      <c r="CKT56" s="6"/>
      <c r="CKV56" s="6"/>
      <c r="CKX56" s="6"/>
      <c r="CKZ56" s="6"/>
      <c r="CLB56" s="6"/>
      <c r="CLD56" s="6"/>
      <c r="CLF56" s="6"/>
      <c r="CLH56" s="6"/>
      <c r="CLJ56" s="6"/>
      <c r="CLL56" s="6"/>
      <c r="CLN56" s="6"/>
      <c r="CLP56" s="6"/>
      <c r="CLR56" s="6"/>
      <c r="CLT56" s="6"/>
      <c r="CLV56" s="6"/>
      <c r="CLX56" s="6"/>
      <c r="CLZ56" s="6"/>
      <c r="CMB56" s="6"/>
      <c r="CMD56" s="6"/>
      <c r="CMF56" s="6"/>
      <c r="CMH56" s="6"/>
      <c r="CMJ56" s="6"/>
      <c r="CML56" s="6"/>
      <c r="CMN56" s="6"/>
      <c r="CMP56" s="6"/>
      <c r="CMR56" s="6"/>
      <c r="CMT56" s="6"/>
      <c r="CMV56" s="6"/>
      <c r="CMX56" s="6"/>
      <c r="CMZ56" s="6"/>
      <c r="CNB56" s="6"/>
      <c r="CND56" s="6"/>
      <c r="CNF56" s="6"/>
      <c r="CNH56" s="6"/>
      <c r="CNJ56" s="6"/>
      <c r="CNL56" s="6"/>
      <c r="CNN56" s="6"/>
      <c r="CNP56" s="6"/>
      <c r="CNR56" s="6"/>
      <c r="CNT56" s="6"/>
      <c r="CNV56" s="6"/>
      <c r="CNX56" s="6"/>
      <c r="CNZ56" s="6"/>
      <c r="COB56" s="6"/>
      <c r="COD56" s="6"/>
      <c r="COF56" s="6"/>
      <c r="COH56" s="6"/>
      <c r="COJ56" s="6"/>
      <c r="COL56" s="6"/>
      <c r="CON56" s="6"/>
      <c r="COP56" s="6"/>
      <c r="COR56" s="6"/>
      <c r="COT56" s="6"/>
      <c r="COV56" s="6"/>
      <c r="COX56" s="6"/>
      <c r="COZ56" s="6"/>
      <c r="CPB56" s="6"/>
      <c r="CPD56" s="6"/>
      <c r="CPF56" s="6"/>
      <c r="CPH56" s="6"/>
      <c r="CPJ56" s="6"/>
      <c r="CPL56" s="6"/>
      <c r="CPN56" s="6"/>
      <c r="CPP56" s="6"/>
      <c r="CPR56" s="6"/>
      <c r="CPT56" s="6"/>
      <c r="CPV56" s="6"/>
      <c r="CPX56" s="6"/>
      <c r="CPZ56" s="6"/>
      <c r="CQB56" s="6"/>
      <c r="CQD56" s="6"/>
      <c r="CQF56" s="6"/>
      <c r="CQH56" s="6"/>
      <c r="CQJ56" s="6"/>
      <c r="CQL56" s="6"/>
      <c r="CQN56" s="6"/>
      <c r="CQP56" s="6"/>
      <c r="CQR56" s="6"/>
      <c r="CQT56" s="6"/>
      <c r="CQV56" s="6"/>
      <c r="CQX56" s="6"/>
      <c r="CQZ56" s="6"/>
      <c r="CRB56" s="6"/>
      <c r="CRD56" s="6"/>
      <c r="CRF56" s="6"/>
      <c r="CRH56" s="6"/>
      <c r="CRJ56" s="6"/>
      <c r="CRL56" s="6"/>
      <c r="CRN56" s="6"/>
      <c r="CRP56" s="6"/>
      <c r="CRR56" s="6"/>
      <c r="CRT56" s="6"/>
      <c r="CRV56" s="6"/>
      <c r="CRX56" s="6"/>
      <c r="CRZ56" s="6"/>
      <c r="CSB56" s="6"/>
      <c r="CSD56" s="6"/>
      <c r="CSF56" s="6"/>
      <c r="CSH56" s="6"/>
      <c r="CSJ56" s="6"/>
      <c r="CSL56" s="6"/>
      <c r="CSN56" s="6"/>
      <c r="CSP56" s="6"/>
      <c r="CSR56" s="6"/>
      <c r="CST56" s="6"/>
      <c r="CSV56" s="6"/>
      <c r="CSX56" s="6"/>
      <c r="CSZ56" s="6"/>
      <c r="CTB56" s="6"/>
      <c r="CTD56" s="6"/>
      <c r="CTF56" s="6"/>
      <c r="CTH56" s="6"/>
      <c r="CTJ56" s="6"/>
      <c r="CTL56" s="6"/>
      <c r="CTN56" s="6"/>
      <c r="CTP56" s="6"/>
      <c r="CTR56" s="6"/>
      <c r="CTT56" s="6"/>
      <c r="CTV56" s="6"/>
      <c r="CTX56" s="6"/>
      <c r="CTZ56" s="6"/>
      <c r="CUB56" s="6"/>
      <c r="CUD56" s="6"/>
      <c r="CUF56" s="6"/>
      <c r="CUH56" s="6"/>
      <c r="CUJ56" s="6"/>
      <c r="CUL56" s="6"/>
      <c r="CUN56" s="6"/>
      <c r="CUP56" s="6"/>
      <c r="CUR56" s="6"/>
      <c r="CUT56" s="6"/>
      <c r="CUV56" s="6"/>
      <c r="CUX56" s="6"/>
      <c r="CUZ56" s="6"/>
      <c r="CVB56" s="6"/>
      <c r="CVD56" s="6"/>
      <c r="CVF56" s="6"/>
      <c r="CVH56" s="6"/>
      <c r="CVJ56" s="6"/>
      <c r="CVL56" s="6"/>
      <c r="CVN56" s="6"/>
      <c r="CVP56" s="6"/>
      <c r="CVR56" s="6"/>
      <c r="CVT56" s="6"/>
      <c r="CVV56" s="6"/>
      <c r="CVX56" s="6"/>
      <c r="CVZ56" s="6"/>
      <c r="CWB56" s="6"/>
      <c r="CWD56" s="6"/>
      <c r="CWF56" s="6"/>
      <c r="CWH56" s="6"/>
      <c r="CWJ56" s="6"/>
      <c r="CWL56" s="6"/>
      <c r="CWN56" s="6"/>
      <c r="CWP56" s="6"/>
      <c r="CWR56" s="6"/>
      <c r="CWT56" s="6"/>
      <c r="CWV56" s="6"/>
      <c r="CWX56" s="6"/>
      <c r="CWZ56" s="6"/>
      <c r="CXB56" s="6"/>
      <c r="CXD56" s="6"/>
      <c r="CXF56" s="6"/>
      <c r="CXH56" s="6"/>
      <c r="CXJ56" s="6"/>
      <c r="CXL56" s="6"/>
      <c r="CXN56" s="6"/>
      <c r="CXP56" s="6"/>
      <c r="CXR56" s="6"/>
      <c r="CXT56" s="6"/>
      <c r="CXV56" s="6"/>
      <c r="CXX56" s="6"/>
      <c r="CXZ56" s="6"/>
      <c r="CYB56" s="6"/>
      <c r="CYD56" s="6"/>
      <c r="CYF56" s="6"/>
      <c r="CYH56" s="6"/>
      <c r="CYJ56" s="6"/>
      <c r="CYL56" s="6"/>
      <c r="CYN56" s="6"/>
      <c r="CYP56" s="6"/>
      <c r="CYR56" s="6"/>
      <c r="CYT56" s="6"/>
      <c r="CYV56" s="6"/>
      <c r="CYX56" s="6"/>
      <c r="CYZ56" s="6"/>
      <c r="CZB56" s="6"/>
      <c r="CZD56" s="6"/>
      <c r="CZF56" s="6"/>
      <c r="CZH56" s="6"/>
      <c r="CZJ56" s="6"/>
      <c r="CZL56" s="6"/>
      <c r="CZN56" s="6"/>
      <c r="CZP56" s="6"/>
      <c r="CZR56" s="6"/>
      <c r="CZT56" s="6"/>
      <c r="CZV56" s="6"/>
      <c r="CZX56" s="6"/>
      <c r="CZZ56" s="6"/>
      <c r="DAB56" s="6"/>
      <c r="DAD56" s="6"/>
      <c r="DAF56" s="6"/>
      <c r="DAH56" s="6"/>
      <c r="DAJ56" s="6"/>
      <c r="DAL56" s="6"/>
      <c r="DAN56" s="6"/>
      <c r="DAP56" s="6"/>
      <c r="DAR56" s="6"/>
      <c r="DAT56" s="6"/>
      <c r="DAV56" s="6"/>
      <c r="DAX56" s="6"/>
      <c r="DAZ56" s="6"/>
      <c r="DBB56" s="6"/>
      <c r="DBD56" s="6"/>
      <c r="DBF56" s="6"/>
      <c r="DBH56" s="6"/>
      <c r="DBJ56" s="6"/>
      <c r="DBL56" s="6"/>
      <c r="DBN56" s="6"/>
      <c r="DBP56" s="6"/>
      <c r="DBR56" s="6"/>
      <c r="DBT56" s="6"/>
      <c r="DBV56" s="6"/>
      <c r="DBX56" s="6"/>
      <c r="DBZ56" s="6"/>
      <c r="DCB56" s="6"/>
      <c r="DCD56" s="6"/>
      <c r="DCF56" s="6"/>
      <c r="DCH56" s="6"/>
      <c r="DCJ56" s="6"/>
      <c r="DCL56" s="6"/>
      <c r="DCN56" s="6"/>
      <c r="DCP56" s="6"/>
      <c r="DCR56" s="6"/>
      <c r="DCT56" s="6"/>
      <c r="DCV56" s="6"/>
      <c r="DCX56" s="6"/>
      <c r="DCZ56" s="6"/>
      <c r="DDB56" s="6"/>
      <c r="DDD56" s="6"/>
      <c r="DDF56" s="6"/>
      <c r="DDH56" s="6"/>
      <c r="DDJ56" s="6"/>
      <c r="DDL56" s="6"/>
      <c r="DDN56" s="6"/>
      <c r="DDP56" s="6"/>
      <c r="DDR56" s="6"/>
      <c r="DDT56" s="6"/>
      <c r="DDV56" s="6"/>
      <c r="DDX56" s="6"/>
      <c r="DDZ56" s="6"/>
      <c r="DEB56" s="6"/>
      <c r="DED56" s="6"/>
      <c r="DEF56" s="6"/>
      <c r="DEH56" s="6"/>
      <c r="DEJ56" s="6"/>
      <c r="DEL56" s="6"/>
      <c r="DEN56" s="6"/>
      <c r="DEP56" s="6"/>
      <c r="DER56" s="6"/>
      <c r="DET56" s="6"/>
      <c r="DEV56" s="6"/>
      <c r="DEX56" s="6"/>
      <c r="DEZ56" s="6"/>
      <c r="DFB56" s="6"/>
      <c r="DFD56" s="6"/>
      <c r="DFF56" s="6"/>
      <c r="DFH56" s="6"/>
      <c r="DFJ56" s="6"/>
      <c r="DFL56" s="6"/>
      <c r="DFN56" s="6"/>
      <c r="DFP56" s="6"/>
      <c r="DFR56" s="6"/>
      <c r="DFT56" s="6"/>
      <c r="DFV56" s="6"/>
      <c r="DFX56" s="6"/>
      <c r="DFZ56" s="6"/>
      <c r="DGB56" s="6"/>
      <c r="DGD56" s="6"/>
      <c r="DGF56" s="6"/>
      <c r="DGH56" s="6"/>
      <c r="DGJ56" s="6"/>
      <c r="DGL56" s="6"/>
      <c r="DGN56" s="6"/>
      <c r="DGP56" s="6"/>
      <c r="DGR56" s="6"/>
      <c r="DGT56" s="6"/>
      <c r="DGV56" s="6"/>
      <c r="DGX56" s="6"/>
      <c r="DGZ56" s="6"/>
      <c r="DHB56" s="6"/>
      <c r="DHD56" s="6"/>
      <c r="DHF56" s="6"/>
      <c r="DHH56" s="6"/>
      <c r="DHJ56" s="6"/>
      <c r="DHL56" s="6"/>
      <c r="DHN56" s="6"/>
      <c r="DHP56" s="6"/>
      <c r="DHR56" s="6"/>
      <c r="DHT56" s="6"/>
      <c r="DHV56" s="6"/>
      <c r="DHX56" s="6"/>
      <c r="DHZ56" s="6"/>
      <c r="DIB56" s="6"/>
      <c r="DID56" s="6"/>
      <c r="DIF56" s="6"/>
      <c r="DIH56" s="6"/>
      <c r="DIJ56" s="6"/>
      <c r="DIL56" s="6"/>
      <c r="DIN56" s="6"/>
      <c r="DIP56" s="6"/>
      <c r="DIR56" s="6"/>
      <c r="DIT56" s="6"/>
      <c r="DIV56" s="6"/>
      <c r="DIX56" s="6"/>
      <c r="DIZ56" s="6"/>
      <c r="DJB56" s="6"/>
      <c r="DJD56" s="6"/>
      <c r="DJF56" s="6"/>
      <c r="DJH56" s="6"/>
      <c r="DJJ56" s="6"/>
      <c r="DJL56" s="6"/>
      <c r="DJN56" s="6"/>
      <c r="DJP56" s="6"/>
      <c r="DJR56" s="6"/>
      <c r="DJT56" s="6"/>
      <c r="DJV56" s="6"/>
      <c r="DJX56" s="6"/>
      <c r="DJZ56" s="6"/>
      <c r="DKB56" s="6"/>
      <c r="DKD56" s="6"/>
      <c r="DKF56" s="6"/>
      <c r="DKH56" s="6"/>
      <c r="DKJ56" s="6"/>
      <c r="DKL56" s="6"/>
      <c r="DKN56" s="6"/>
      <c r="DKP56" s="6"/>
      <c r="DKR56" s="6"/>
      <c r="DKT56" s="6"/>
      <c r="DKV56" s="6"/>
      <c r="DKX56" s="6"/>
      <c r="DKZ56" s="6"/>
      <c r="DLB56" s="6"/>
      <c r="DLD56" s="6"/>
      <c r="DLF56" s="6"/>
      <c r="DLH56" s="6"/>
      <c r="DLJ56" s="6"/>
      <c r="DLL56" s="6"/>
      <c r="DLN56" s="6"/>
      <c r="DLP56" s="6"/>
      <c r="DLR56" s="6"/>
      <c r="DLT56" s="6"/>
      <c r="DLV56" s="6"/>
      <c r="DLX56" s="6"/>
      <c r="DLZ56" s="6"/>
      <c r="DMB56" s="6"/>
      <c r="DMD56" s="6"/>
      <c r="DMF56" s="6"/>
      <c r="DMH56" s="6"/>
      <c r="DMJ56" s="6"/>
      <c r="DML56" s="6"/>
      <c r="DMN56" s="6"/>
      <c r="DMP56" s="6"/>
      <c r="DMR56" s="6"/>
      <c r="DMT56" s="6"/>
      <c r="DMV56" s="6"/>
      <c r="DMX56" s="6"/>
      <c r="DMZ56" s="6"/>
      <c r="DNB56" s="6"/>
      <c r="DND56" s="6"/>
      <c r="DNF56" s="6"/>
      <c r="DNH56" s="6"/>
      <c r="DNJ56" s="6"/>
      <c r="DNL56" s="6"/>
      <c r="DNN56" s="6"/>
      <c r="DNP56" s="6"/>
      <c r="DNR56" s="6"/>
      <c r="DNT56" s="6"/>
      <c r="DNV56" s="6"/>
      <c r="DNX56" s="6"/>
      <c r="DNZ56" s="6"/>
      <c r="DOB56" s="6"/>
      <c r="DOD56" s="6"/>
      <c r="DOF56" s="6"/>
      <c r="DOH56" s="6"/>
      <c r="DOJ56" s="6"/>
      <c r="DOL56" s="6"/>
      <c r="DON56" s="6"/>
      <c r="DOP56" s="6"/>
      <c r="DOR56" s="6"/>
      <c r="DOT56" s="6"/>
      <c r="DOV56" s="6"/>
      <c r="DOX56" s="6"/>
      <c r="DOZ56" s="6"/>
      <c r="DPB56" s="6"/>
      <c r="DPD56" s="6"/>
      <c r="DPF56" s="6"/>
      <c r="DPH56" s="6"/>
      <c r="DPJ56" s="6"/>
      <c r="DPL56" s="6"/>
      <c r="DPN56" s="6"/>
      <c r="DPP56" s="6"/>
      <c r="DPR56" s="6"/>
      <c r="DPT56" s="6"/>
      <c r="DPV56" s="6"/>
      <c r="DPX56" s="6"/>
      <c r="DPZ56" s="6"/>
      <c r="DQB56" s="6"/>
      <c r="DQD56" s="6"/>
      <c r="DQF56" s="6"/>
      <c r="DQH56" s="6"/>
      <c r="DQJ56" s="6"/>
      <c r="DQL56" s="6"/>
      <c r="DQN56" s="6"/>
      <c r="DQP56" s="6"/>
      <c r="DQR56" s="6"/>
      <c r="DQT56" s="6"/>
      <c r="DQV56" s="6"/>
      <c r="DQX56" s="6"/>
      <c r="DQZ56" s="6"/>
      <c r="DRB56" s="6"/>
      <c r="DRD56" s="6"/>
      <c r="DRF56" s="6"/>
      <c r="DRH56" s="6"/>
      <c r="DRJ56" s="6"/>
      <c r="DRL56" s="6"/>
      <c r="DRN56" s="6"/>
      <c r="DRP56" s="6"/>
      <c r="DRR56" s="6"/>
      <c r="DRT56" s="6"/>
      <c r="DRV56" s="6"/>
      <c r="DRX56" s="6"/>
      <c r="DRZ56" s="6"/>
      <c r="DSB56" s="6"/>
      <c r="DSD56" s="6"/>
      <c r="DSF56" s="6"/>
      <c r="DSH56" s="6"/>
      <c r="DSJ56" s="6"/>
      <c r="DSL56" s="6"/>
      <c r="DSN56" s="6"/>
      <c r="DSP56" s="6"/>
      <c r="DSR56" s="6"/>
      <c r="DST56" s="6"/>
      <c r="DSV56" s="6"/>
      <c r="DSX56" s="6"/>
      <c r="DSZ56" s="6"/>
      <c r="DTB56" s="6"/>
      <c r="DTD56" s="6"/>
      <c r="DTF56" s="6"/>
      <c r="DTH56" s="6"/>
      <c r="DTJ56" s="6"/>
      <c r="DTL56" s="6"/>
      <c r="DTN56" s="6"/>
      <c r="DTP56" s="6"/>
      <c r="DTR56" s="6"/>
      <c r="DTT56" s="6"/>
      <c r="DTV56" s="6"/>
      <c r="DTX56" s="6"/>
      <c r="DTZ56" s="6"/>
      <c r="DUB56" s="6"/>
      <c r="DUD56" s="6"/>
      <c r="DUF56" s="6"/>
      <c r="DUH56" s="6"/>
      <c r="DUJ56" s="6"/>
      <c r="DUL56" s="6"/>
      <c r="DUN56" s="6"/>
      <c r="DUP56" s="6"/>
      <c r="DUR56" s="6"/>
      <c r="DUT56" s="6"/>
      <c r="DUV56" s="6"/>
      <c r="DUX56" s="6"/>
      <c r="DUZ56" s="6"/>
      <c r="DVB56" s="6"/>
      <c r="DVD56" s="6"/>
      <c r="DVF56" s="6"/>
      <c r="DVH56" s="6"/>
      <c r="DVJ56" s="6"/>
      <c r="DVL56" s="6"/>
      <c r="DVN56" s="6"/>
      <c r="DVP56" s="6"/>
      <c r="DVR56" s="6"/>
      <c r="DVT56" s="6"/>
      <c r="DVV56" s="6"/>
      <c r="DVX56" s="6"/>
      <c r="DVZ56" s="6"/>
      <c r="DWB56" s="6"/>
      <c r="DWD56" s="6"/>
      <c r="DWF56" s="6"/>
      <c r="DWH56" s="6"/>
      <c r="DWJ56" s="6"/>
      <c r="DWL56" s="6"/>
      <c r="DWN56" s="6"/>
      <c r="DWP56" s="6"/>
      <c r="DWR56" s="6"/>
      <c r="DWT56" s="6"/>
      <c r="DWV56" s="6"/>
      <c r="DWX56" s="6"/>
      <c r="DWZ56" s="6"/>
      <c r="DXB56" s="6"/>
      <c r="DXD56" s="6"/>
      <c r="DXF56" s="6"/>
      <c r="DXH56" s="6"/>
      <c r="DXJ56" s="6"/>
      <c r="DXL56" s="6"/>
      <c r="DXN56" s="6"/>
      <c r="DXP56" s="6"/>
      <c r="DXR56" s="6"/>
      <c r="DXT56" s="6"/>
      <c r="DXV56" s="6"/>
      <c r="DXX56" s="6"/>
      <c r="DXZ56" s="6"/>
      <c r="DYB56" s="6"/>
      <c r="DYD56" s="6"/>
      <c r="DYF56" s="6"/>
      <c r="DYH56" s="6"/>
      <c r="DYJ56" s="6"/>
      <c r="DYL56" s="6"/>
      <c r="DYN56" s="6"/>
      <c r="DYP56" s="6"/>
      <c r="DYR56" s="6"/>
      <c r="DYT56" s="6"/>
      <c r="DYV56" s="6"/>
      <c r="DYX56" s="6"/>
      <c r="DYZ56" s="6"/>
      <c r="DZB56" s="6"/>
      <c r="DZD56" s="6"/>
      <c r="DZF56" s="6"/>
      <c r="DZH56" s="6"/>
      <c r="DZJ56" s="6"/>
      <c r="DZL56" s="6"/>
      <c r="DZN56" s="6"/>
      <c r="DZP56" s="6"/>
      <c r="DZR56" s="6"/>
      <c r="DZT56" s="6"/>
      <c r="DZV56" s="6"/>
      <c r="DZX56" s="6"/>
      <c r="DZZ56" s="6"/>
      <c r="EAB56" s="6"/>
      <c r="EAD56" s="6"/>
      <c r="EAF56" s="6"/>
      <c r="EAH56" s="6"/>
      <c r="EAJ56" s="6"/>
      <c r="EAL56" s="6"/>
      <c r="EAN56" s="6"/>
      <c r="EAP56" s="6"/>
      <c r="EAR56" s="6"/>
      <c r="EAT56" s="6"/>
      <c r="EAV56" s="6"/>
      <c r="EAX56" s="6"/>
      <c r="EAZ56" s="6"/>
      <c r="EBB56" s="6"/>
      <c r="EBD56" s="6"/>
      <c r="EBF56" s="6"/>
      <c r="EBH56" s="6"/>
      <c r="EBJ56" s="6"/>
      <c r="EBL56" s="6"/>
      <c r="EBN56" s="6"/>
      <c r="EBP56" s="6"/>
      <c r="EBR56" s="6"/>
      <c r="EBT56" s="6"/>
      <c r="EBV56" s="6"/>
      <c r="EBX56" s="6"/>
      <c r="EBZ56" s="6"/>
      <c r="ECB56" s="6"/>
      <c r="ECD56" s="6"/>
      <c r="ECF56" s="6"/>
      <c r="ECH56" s="6"/>
      <c r="ECJ56" s="6"/>
      <c r="ECL56" s="6"/>
      <c r="ECN56" s="6"/>
      <c r="ECP56" s="6"/>
      <c r="ECR56" s="6"/>
      <c r="ECT56" s="6"/>
      <c r="ECV56" s="6"/>
      <c r="ECX56" s="6"/>
      <c r="ECZ56" s="6"/>
      <c r="EDB56" s="6"/>
      <c r="EDD56" s="6"/>
      <c r="EDF56" s="6"/>
      <c r="EDH56" s="6"/>
      <c r="EDJ56" s="6"/>
      <c r="EDL56" s="6"/>
      <c r="EDN56" s="6"/>
      <c r="EDP56" s="6"/>
      <c r="EDR56" s="6"/>
      <c r="EDT56" s="6"/>
      <c r="EDV56" s="6"/>
      <c r="EDX56" s="6"/>
      <c r="EDZ56" s="6"/>
      <c r="EEB56" s="6"/>
      <c r="EED56" s="6"/>
      <c r="EEF56" s="6"/>
      <c r="EEH56" s="6"/>
      <c r="EEJ56" s="6"/>
      <c r="EEL56" s="6"/>
      <c r="EEN56" s="6"/>
      <c r="EEP56" s="6"/>
      <c r="EER56" s="6"/>
      <c r="EET56" s="6"/>
      <c r="EEV56" s="6"/>
      <c r="EEX56" s="6"/>
      <c r="EEZ56" s="6"/>
      <c r="EFB56" s="6"/>
      <c r="EFD56" s="6"/>
      <c r="EFF56" s="6"/>
      <c r="EFH56" s="6"/>
      <c r="EFJ56" s="6"/>
      <c r="EFL56" s="6"/>
      <c r="EFN56" s="6"/>
      <c r="EFP56" s="6"/>
      <c r="EFR56" s="6"/>
      <c r="EFT56" s="6"/>
      <c r="EFV56" s="6"/>
      <c r="EFX56" s="6"/>
      <c r="EFZ56" s="6"/>
      <c r="EGB56" s="6"/>
      <c r="EGD56" s="6"/>
      <c r="EGF56" s="6"/>
      <c r="EGH56" s="6"/>
      <c r="EGJ56" s="6"/>
      <c r="EGL56" s="6"/>
      <c r="EGN56" s="6"/>
      <c r="EGP56" s="6"/>
      <c r="EGR56" s="6"/>
      <c r="EGT56" s="6"/>
      <c r="EGV56" s="6"/>
      <c r="EGX56" s="6"/>
      <c r="EGZ56" s="6"/>
      <c r="EHB56" s="6"/>
      <c r="EHD56" s="6"/>
      <c r="EHF56" s="6"/>
      <c r="EHH56" s="6"/>
      <c r="EHJ56" s="6"/>
      <c r="EHL56" s="6"/>
      <c r="EHN56" s="6"/>
      <c r="EHP56" s="6"/>
      <c r="EHR56" s="6"/>
      <c r="EHT56" s="6"/>
      <c r="EHV56" s="6"/>
      <c r="EHX56" s="6"/>
      <c r="EHZ56" s="6"/>
      <c r="EIB56" s="6"/>
      <c r="EID56" s="6"/>
      <c r="EIF56" s="6"/>
      <c r="EIH56" s="6"/>
      <c r="EIJ56" s="6"/>
      <c r="EIL56" s="6"/>
      <c r="EIN56" s="6"/>
      <c r="EIP56" s="6"/>
      <c r="EIR56" s="6"/>
      <c r="EIT56" s="6"/>
      <c r="EIV56" s="6"/>
      <c r="EIX56" s="6"/>
      <c r="EIZ56" s="6"/>
      <c r="EJB56" s="6"/>
      <c r="EJD56" s="6"/>
      <c r="EJF56" s="6"/>
      <c r="EJH56" s="6"/>
      <c r="EJJ56" s="6"/>
      <c r="EJL56" s="6"/>
      <c r="EJN56" s="6"/>
      <c r="EJP56" s="6"/>
      <c r="EJR56" s="6"/>
      <c r="EJT56" s="6"/>
      <c r="EJV56" s="6"/>
      <c r="EJX56" s="6"/>
      <c r="EJZ56" s="6"/>
      <c r="EKB56" s="6"/>
      <c r="EKD56" s="6"/>
      <c r="EKF56" s="6"/>
      <c r="EKH56" s="6"/>
      <c r="EKJ56" s="6"/>
      <c r="EKL56" s="6"/>
      <c r="EKN56" s="6"/>
      <c r="EKP56" s="6"/>
      <c r="EKR56" s="6"/>
      <c r="EKT56" s="6"/>
      <c r="EKV56" s="6"/>
      <c r="EKX56" s="6"/>
      <c r="EKZ56" s="6"/>
      <c r="ELB56" s="6"/>
      <c r="ELD56" s="6"/>
      <c r="ELF56" s="6"/>
      <c r="ELH56" s="6"/>
      <c r="ELJ56" s="6"/>
      <c r="ELL56" s="6"/>
      <c r="ELN56" s="6"/>
      <c r="ELP56" s="6"/>
      <c r="ELR56" s="6"/>
      <c r="ELT56" s="6"/>
      <c r="ELV56" s="6"/>
      <c r="ELX56" s="6"/>
      <c r="ELZ56" s="6"/>
      <c r="EMB56" s="6"/>
      <c r="EMD56" s="6"/>
      <c r="EMF56" s="6"/>
      <c r="EMH56" s="6"/>
      <c r="EMJ56" s="6"/>
      <c r="EML56" s="6"/>
      <c r="EMN56" s="6"/>
      <c r="EMP56" s="6"/>
      <c r="EMR56" s="6"/>
      <c r="EMT56" s="6"/>
      <c r="EMV56" s="6"/>
      <c r="EMX56" s="6"/>
      <c r="EMZ56" s="6"/>
      <c r="ENB56" s="6"/>
      <c r="END56" s="6"/>
      <c r="ENF56" s="6"/>
      <c r="ENH56" s="6"/>
      <c r="ENJ56" s="6"/>
      <c r="ENL56" s="6"/>
      <c r="ENN56" s="6"/>
      <c r="ENP56" s="6"/>
      <c r="ENR56" s="6"/>
      <c r="ENT56" s="6"/>
      <c r="ENV56" s="6"/>
      <c r="ENX56" s="6"/>
      <c r="ENZ56" s="6"/>
      <c r="EOB56" s="6"/>
      <c r="EOD56" s="6"/>
      <c r="EOF56" s="6"/>
      <c r="EOH56" s="6"/>
      <c r="EOJ56" s="6"/>
      <c r="EOL56" s="6"/>
      <c r="EON56" s="6"/>
      <c r="EOP56" s="6"/>
      <c r="EOR56" s="6"/>
      <c r="EOT56" s="6"/>
      <c r="EOV56" s="6"/>
      <c r="EOX56" s="6"/>
      <c r="EOZ56" s="6"/>
      <c r="EPB56" s="6"/>
      <c r="EPD56" s="6"/>
      <c r="EPF56" s="6"/>
      <c r="EPH56" s="6"/>
      <c r="EPJ56" s="6"/>
      <c r="EPL56" s="6"/>
      <c r="EPN56" s="6"/>
      <c r="EPP56" s="6"/>
      <c r="EPR56" s="6"/>
      <c r="EPT56" s="6"/>
      <c r="EPV56" s="6"/>
      <c r="EPX56" s="6"/>
      <c r="EPZ56" s="6"/>
      <c r="EQB56" s="6"/>
      <c r="EQD56" s="6"/>
      <c r="EQF56" s="6"/>
      <c r="EQH56" s="6"/>
      <c r="EQJ56" s="6"/>
      <c r="EQL56" s="6"/>
      <c r="EQN56" s="6"/>
      <c r="EQP56" s="6"/>
      <c r="EQR56" s="6"/>
      <c r="EQT56" s="6"/>
      <c r="EQV56" s="6"/>
      <c r="EQX56" s="6"/>
      <c r="EQZ56" s="6"/>
      <c r="ERB56" s="6"/>
      <c r="ERD56" s="6"/>
      <c r="ERF56" s="6"/>
      <c r="ERH56" s="6"/>
      <c r="ERJ56" s="6"/>
      <c r="ERL56" s="6"/>
      <c r="ERN56" s="6"/>
      <c r="ERP56" s="6"/>
      <c r="ERR56" s="6"/>
      <c r="ERT56" s="6"/>
      <c r="ERV56" s="6"/>
      <c r="ERX56" s="6"/>
      <c r="ERZ56" s="6"/>
      <c r="ESB56" s="6"/>
      <c r="ESD56" s="6"/>
      <c r="ESF56" s="6"/>
      <c r="ESH56" s="6"/>
      <c r="ESJ56" s="6"/>
      <c r="ESL56" s="6"/>
      <c r="ESN56" s="6"/>
      <c r="ESP56" s="6"/>
      <c r="ESR56" s="6"/>
      <c r="EST56" s="6"/>
      <c r="ESV56" s="6"/>
      <c r="ESX56" s="6"/>
      <c r="ESZ56" s="6"/>
      <c r="ETB56" s="6"/>
      <c r="ETD56" s="6"/>
      <c r="ETF56" s="6"/>
      <c r="ETH56" s="6"/>
      <c r="ETJ56" s="6"/>
      <c r="ETL56" s="6"/>
      <c r="ETN56" s="6"/>
      <c r="ETP56" s="6"/>
      <c r="ETR56" s="6"/>
      <c r="ETT56" s="6"/>
      <c r="ETV56" s="6"/>
      <c r="ETX56" s="6"/>
      <c r="ETZ56" s="6"/>
      <c r="EUB56" s="6"/>
      <c r="EUD56" s="6"/>
      <c r="EUF56" s="6"/>
      <c r="EUH56" s="6"/>
      <c r="EUJ56" s="6"/>
      <c r="EUL56" s="6"/>
      <c r="EUN56" s="6"/>
      <c r="EUP56" s="6"/>
      <c r="EUR56" s="6"/>
      <c r="EUT56" s="6"/>
      <c r="EUV56" s="6"/>
      <c r="EUX56" s="6"/>
      <c r="EUZ56" s="6"/>
      <c r="EVB56" s="6"/>
      <c r="EVD56" s="6"/>
      <c r="EVF56" s="6"/>
      <c r="EVH56" s="6"/>
      <c r="EVJ56" s="6"/>
      <c r="EVL56" s="6"/>
      <c r="EVN56" s="6"/>
      <c r="EVP56" s="6"/>
      <c r="EVR56" s="6"/>
      <c r="EVT56" s="6"/>
      <c r="EVV56" s="6"/>
      <c r="EVX56" s="6"/>
      <c r="EVZ56" s="6"/>
      <c r="EWB56" s="6"/>
      <c r="EWD56" s="6"/>
      <c r="EWF56" s="6"/>
      <c r="EWH56" s="6"/>
      <c r="EWJ56" s="6"/>
      <c r="EWL56" s="6"/>
      <c r="EWN56" s="6"/>
      <c r="EWP56" s="6"/>
      <c r="EWR56" s="6"/>
      <c r="EWT56" s="6"/>
      <c r="EWV56" s="6"/>
      <c r="EWX56" s="6"/>
      <c r="EWZ56" s="6"/>
      <c r="EXB56" s="6"/>
      <c r="EXD56" s="6"/>
      <c r="EXF56" s="6"/>
      <c r="EXH56" s="6"/>
      <c r="EXJ56" s="6"/>
      <c r="EXL56" s="6"/>
      <c r="EXN56" s="6"/>
      <c r="EXP56" s="6"/>
      <c r="EXR56" s="6"/>
      <c r="EXT56" s="6"/>
      <c r="EXV56" s="6"/>
      <c r="EXX56" s="6"/>
      <c r="EXZ56" s="6"/>
      <c r="EYB56" s="6"/>
      <c r="EYD56" s="6"/>
      <c r="EYF56" s="6"/>
      <c r="EYH56" s="6"/>
      <c r="EYJ56" s="6"/>
      <c r="EYL56" s="6"/>
      <c r="EYN56" s="6"/>
      <c r="EYP56" s="6"/>
      <c r="EYR56" s="6"/>
      <c r="EYT56" s="6"/>
      <c r="EYV56" s="6"/>
      <c r="EYX56" s="6"/>
      <c r="EYZ56" s="6"/>
      <c r="EZB56" s="6"/>
      <c r="EZD56" s="6"/>
      <c r="EZF56" s="6"/>
      <c r="EZH56" s="6"/>
      <c r="EZJ56" s="6"/>
      <c r="EZL56" s="6"/>
      <c r="EZN56" s="6"/>
      <c r="EZP56" s="6"/>
      <c r="EZR56" s="6"/>
      <c r="EZT56" s="6"/>
      <c r="EZV56" s="6"/>
      <c r="EZX56" s="6"/>
      <c r="EZZ56" s="6"/>
      <c r="FAB56" s="6"/>
      <c r="FAD56" s="6"/>
      <c r="FAF56" s="6"/>
      <c r="FAH56" s="6"/>
      <c r="FAJ56" s="6"/>
      <c r="FAL56" s="6"/>
      <c r="FAN56" s="6"/>
      <c r="FAP56" s="6"/>
      <c r="FAR56" s="6"/>
      <c r="FAT56" s="6"/>
      <c r="FAV56" s="6"/>
      <c r="FAX56" s="6"/>
      <c r="FAZ56" s="6"/>
      <c r="FBB56" s="6"/>
      <c r="FBD56" s="6"/>
      <c r="FBF56" s="6"/>
      <c r="FBH56" s="6"/>
      <c r="FBJ56" s="6"/>
      <c r="FBL56" s="6"/>
      <c r="FBN56" s="6"/>
      <c r="FBP56" s="6"/>
      <c r="FBR56" s="6"/>
      <c r="FBT56" s="6"/>
      <c r="FBV56" s="6"/>
      <c r="FBX56" s="6"/>
      <c r="FBZ56" s="6"/>
      <c r="FCB56" s="6"/>
      <c r="FCD56" s="6"/>
      <c r="FCF56" s="6"/>
      <c r="FCH56" s="6"/>
      <c r="FCJ56" s="6"/>
      <c r="FCL56" s="6"/>
      <c r="FCN56" s="6"/>
      <c r="FCP56" s="6"/>
      <c r="FCR56" s="6"/>
      <c r="FCT56" s="6"/>
      <c r="FCV56" s="6"/>
      <c r="FCX56" s="6"/>
      <c r="FCZ56" s="6"/>
      <c r="FDB56" s="6"/>
      <c r="FDD56" s="6"/>
      <c r="FDF56" s="6"/>
      <c r="FDH56" s="6"/>
      <c r="FDJ56" s="6"/>
      <c r="FDL56" s="6"/>
      <c r="FDN56" s="6"/>
      <c r="FDP56" s="6"/>
      <c r="FDR56" s="6"/>
      <c r="FDT56" s="6"/>
      <c r="FDV56" s="6"/>
      <c r="FDX56" s="6"/>
      <c r="FDZ56" s="6"/>
      <c r="FEB56" s="6"/>
      <c r="FED56" s="6"/>
      <c r="FEF56" s="6"/>
      <c r="FEH56" s="6"/>
      <c r="FEJ56" s="6"/>
      <c r="FEL56" s="6"/>
      <c r="FEN56" s="6"/>
      <c r="FEP56" s="6"/>
      <c r="FER56" s="6"/>
      <c r="FET56" s="6"/>
      <c r="FEV56" s="6"/>
      <c r="FEX56" s="6"/>
      <c r="FEZ56" s="6"/>
      <c r="FFB56" s="6"/>
      <c r="FFD56" s="6"/>
      <c r="FFF56" s="6"/>
      <c r="FFH56" s="6"/>
      <c r="FFJ56" s="6"/>
      <c r="FFL56" s="6"/>
      <c r="FFN56" s="6"/>
      <c r="FFP56" s="6"/>
      <c r="FFR56" s="6"/>
      <c r="FFT56" s="6"/>
      <c r="FFV56" s="6"/>
      <c r="FFX56" s="6"/>
      <c r="FFZ56" s="6"/>
      <c r="FGB56" s="6"/>
      <c r="FGD56" s="6"/>
      <c r="FGF56" s="6"/>
      <c r="FGH56" s="6"/>
      <c r="FGJ56" s="6"/>
      <c r="FGL56" s="6"/>
      <c r="FGN56" s="6"/>
      <c r="FGP56" s="6"/>
      <c r="FGR56" s="6"/>
      <c r="FGT56" s="6"/>
      <c r="FGV56" s="6"/>
      <c r="FGX56" s="6"/>
      <c r="FGZ56" s="6"/>
      <c r="FHB56" s="6"/>
      <c r="FHD56" s="6"/>
      <c r="FHF56" s="6"/>
      <c r="FHH56" s="6"/>
      <c r="FHJ56" s="6"/>
      <c r="FHL56" s="6"/>
      <c r="FHN56" s="6"/>
      <c r="FHP56" s="6"/>
      <c r="FHR56" s="6"/>
      <c r="FHT56" s="6"/>
      <c r="FHV56" s="6"/>
      <c r="FHX56" s="6"/>
      <c r="FHZ56" s="6"/>
      <c r="FIB56" s="6"/>
      <c r="FID56" s="6"/>
      <c r="FIF56" s="6"/>
      <c r="FIH56" s="6"/>
      <c r="FIJ56" s="6"/>
      <c r="FIL56" s="6"/>
      <c r="FIN56" s="6"/>
      <c r="FIP56" s="6"/>
      <c r="FIR56" s="6"/>
      <c r="FIT56" s="6"/>
      <c r="FIV56" s="6"/>
      <c r="FIX56" s="6"/>
      <c r="FIZ56" s="6"/>
      <c r="FJB56" s="6"/>
      <c r="FJD56" s="6"/>
      <c r="FJF56" s="6"/>
      <c r="FJH56" s="6"/>
      <c r="FJJ56" s="6"/>
      <c r="FJL56" s="6"/>
      <c r="FJN56" s="6"/>
      <c r="FJP56" s="6"/>
      <c r="FJR56" s="6"/>
      <c r="FJT56" s="6"/>
      <c r="FJV56" s="6"/>
      <c r="FJX56" s="6"/>
      <c r="FJZ56" s="6"/>
      <c r="FKB56" s="6"/>
      <c r="FKD56" s="6"/>
      <c r="FKF56" s="6"/>
      <c r="FKH56" s="6"/>
      <c r="FKJ56" s="6"/>
      <c r="FKL56" s="6"/>
      <c r="FKN56" s="6"/>
      <c r="FKP56" s="6"/>
      <c r="FKR56" s="6"/>
      <c r="FKT56" s="6"/>
      <c r="FKV56" s="6"/>
      <c r="FKX56" s="6"/>
      <c r="FKZ56" s="6"/>
      <c r="FLB56" s="6"/>
      <c r="FLD56" s="6"/>
      <c r="FLF56" s="6"/>
      <c r="FLH56" s="6"/>
      <c r="FLJ56" s="6"/>
      <c r="FLL56" s="6"/>
      <c r="FLN56" s="6"/>
      <c r="FLP56" s="6"/>
      <c r="FLR56" s="6"/>
      <c r="FLT56" s="6"/>
      <c r="FLV56" s="6"/>
      <c r="FLX56" s="6"/>
      <c r="FLZ56" s="6"/>
      <c r="FMB56" s="6"/>
      <c r="FMD56" s="6"/>
      <c r="FMF56" s="6"/>
      <c r="FMH56" s="6"/>
      <c r="FMJ56" s="6"/>
      <c r="FML56" s="6"/>
      <c r="FMN56" s="6"/>
      <c r="FMP56" s="6"/>
      <c r="FMR56" s="6"/>
      <c r="FMT56" s="6"/>
      <c r="FMV56" s="6"/>
      <c r="FMX56" s="6"/>
      <c r="FMZ56" s="6"/>
      <c r="FNB56" s="6"/>
      <c r="FND56" s="6"/>
      <c r="FNF56" s="6"/>
      <c r="FNH56" s="6"/>
      <c r="FNJ56" s="6"/>
      <c r="FNL56" s="6"/>
      <c r="FNN56" s="6"/>
      <c r="FNP56" s="6"/>
      <c r="FNR56" s="6"/>
      <c r="FNT56" s="6"/>
      <c r="FNV56" s="6"/>
      <c r="FNX56" s="6"/>
      <c r="FNZ56" s="6"/>
      <c r="FOB56" s="6"/>
      <c r="FOD56" s="6"/>
      <c r="FOF56" s="6"/>
      <c r="FOH56" s="6"/>
      <c r="FOJ56" s="6"/>
      <c r="FOL56" s="6"/>
      <c r="FON56" s="6"/>
      <c r="FOP56" s="6"/>
      <c r="FOR56" s="6"/>
      <c r="FOT56" s="6"/>
      <c r="FOV56" s="6"/>
      <c r="FOX56" s="6"/>
      <c r="FOZ56" s="6"/>
      <c r="FPB56" s="6"/>
      <c r="FPD56" s="6"/>
      <c r="FPF56" s="6"/>
      <c r="FPH56" s="6"/>
      <c r="FPJ56" s="6"/>
      <c r="FPL56" s="6"/>
      <c r="FPN56" s="6"/>
      <c r="FPP56" s="6"/>
      <c r="FPR56" s="6"/>
      <c r="FPT56" s="6"/>
      <c r="FPV56" s="6"/>
      <c r="FPX56" s="6"/>
      <c r="FPZ56" s="6"/>
      <c r="FQB56" s="6"/>
      <c r="FQD56" s="6"/>
      <c r="FQF56" s="6"/>
      <c r="FQH56" s="6"/>
      <c r="FQJ56" s="6"/>
      <c r="FQL56" s="6"/>
      <c r="FQN56" s="6"/>
      <c r="FQP56" s="6"/>
      <c r="FQR56" s="6"/>
      <c r="FQT56" s="6"/>
      <c r="FQV56" s="6"/>
      <c r="FQX56" s="6"/>
      <c r="FQZ56" s="6"/>
      <c r="FRB56" s="6"/>
      <c r="FRD56" s="6"/>
      <c r="FRF56" s="6"/>
      <c r="FRH56" s="6"/>
      <c r="FRJ56" s="6"/>
      <c r="FRL56" s="6"/>
      <c r="FRN56" s="6"/>
      <c r="FRP56" s="6"/>
      <c r="FRR56" s="6"/>
      <c r="FRT56" s="6"/>
      <c r="FRV56" s="6"/>
      <c r="FRX56" s="6"/>
      <c r="FRZ56" s="6"/>
      <c r="FSB56" s="6"/>
      <c r="FSD56" s="6"/>
      <c r="FSF56" s="6"/>
      <c r="FSH56" s="6"/>
      <c r="FSJ56" s="6"/>
      <c r="FSL56" s="6"/>
      <c r="FSN56" s="6"/>
      <c r="FSP56" s="6"/>
      <c r="FSR56" s="6"/>
      <c r="FST56" s="6"/>
      <c r="FSV56" s="6"/>
      <c r="FSX56" s="6"/>
      <c r="FSZ56" s="6"/>
      <c r="FTB56" s="6"/>
      <c r="FTD56" s="6"/>
      <c r="FTF56" s="6"/>
      <c r="FTH56" s="6"/>
      <c r="FTJ56" s="6"/>
      <c r="FTL56" s="6"/>
      <c r="FTN56" s="6"/>
      <c r="FTP56" s="6"/>
      <c r="FTR56" s="6"/>
      <c r="FTT56" s="6"/>
      <c r="FTV56" s="6"/>
      <c r="FTX56" s="6"/>
      <c r="FTZ56" s="6"/>
      <c r="FUB56" s="6"/>
      <c r="FUD56" s="6"/>
      <c r="FUF56" s="6"/>
      <c r="FUH56" s="6"/>
      <c r="FUJ56" s="6"/>
      <c r="FUL56" s="6"/>
      <c r="FUN56" s="6"/>
      <c r="FUP56" s="6"/>
      <c r="FUR56" s="6"/>
      <c r="FUT56" s="6"/>
      <c r="FUV56" s="6"/>
      <c r="FUX56" s="6"/>
      <c r="FUZ56" s="6"/>
      <c r="FVB56" s="6"/>
      <c r="FVD56" s="6"/>
      <c r="FVF56" s="6"/>
      <c r="FVH56" s="6"/>
      <c r="FVJ56" s="6"/>
      <c r="FVL56" s="6"/>
      <c r="FVN56" s="6"/>
      <c r="FVP56" s="6"/>
      <c r="FVR56" s="6"/>
      <c r="FVT56" s="6"/>
      <c r="FVV56" s="6"/>
      <c r="FVX56" s="6"/>
      <c r="FVZ56" s="6"/>
      <c r="FWB56" s="6"/>
      <c r="FWD56" s="6"/>
      <c r="FWF56" s="6"/>
      <c r="FWH56" s="6"/>
      <c r="FWJ56" s="6"/>
      <c r="FWL56" s="6"/>
      <c r="FWN56" s="6"/>
      <c r="FWP56" s="6"/>
      <c r="FWR56" s="6"/>
      <c r="FWT56" s="6"/>
      <c r="FWV56" s="6"/>
      <c r="FWX56" s="6"/>
      <c r="FWZ56" s="6"/>
      <c r="FXB56" s="6"/>
      <c r="FXD56" s="6"/>
      <c r="FXF56" s="6"/>
      <c r="FXH56" s="6"/>
      <c r="FXJ56" s="6"/>
      <c r="FXL56" s="6"/>
      <c r="FXN56" s="6"/>
      <c r="FXP56" s="6"/>
      <c r="FXR56" s="6"/>
      <c r="FXT56" s="6"/>
      <c r="FXV56" s="6"/>
      <c r="FXX56" s="6"/>
      <c r="FXZ56" s="6"/>
      <c r="FYB56" s="6"/>
      <c r="FYD56" s="6"/>
      <c r="FYF56" s="6"/>
      <c r="FYH56" s="6"/>
      <c r="FYJ56" s="6"/>
      <c r="FYL56" s="6"/>
      <c r="FYN56" s="6"/>
      <c r="FYP56" s="6"/>
      <c r="FYR56" s="6"/>
      <c r="FYT56" s="6"/>
      <c r="FYV56" s="6"/>
      <c r="FYX56" s="6"/>
      <c r="FYZ56" s="6"/>
      <c r="FZB56" s="6"/>
      <c r="FZD56" s="6"/>
      <c r="FZF56" s="6"/>
      <c r="FZH56" s="6"/>
      <c r="FZJ56" s="6"/>
      <c r="FZL56" s="6"/>
      <c r="FZN56" s="6"/>
      <c r="FZP56" s="6"/>
      <c r="FZR56" s="6"/>
      <c r="FZT56" s="6"/>
      <c r="FZV56" s="6"/>
      <c r="FZX56" s="6"/>
      <c r="FZZ56" s="6"/>
      <c r="GAB56" s="6"/>
      <c r="GAD56" s="6"/>
      <c r="GAF56" s="6"/>
      <c r="GAH56" s="6"/>
      <c r="GAJ56" s="6"/>
      <c r="GAL56" s="6"/>
      <c r="GAN56" s="6"/>
      <c r="GAP56" s="6"/>
      <c r="GAR56" s="6"/>
      <c r="GAT56" s="6"/>
      <c r="GAV56" s="6"/>
      <c r="GAX56" s="6"/>
      <c r="GAZ56" s="6"/>
      <c r="GBB56" s="6"/>
      <c r="GBD56" s="6"/>
      <c r="GBF56" s="6"/>
      <c r="GBH56" s="6"/>
      <c r="GBJ56" s="6"/>
      <c r="GBL56" s="6"/>
      <c r="GBN56" s="6"/>
      <c r="GBP56" s="6"/>
      <c r="GBR56" s="6"/>
      <c r="GBT56" s="6"/>
      <c r="GBV56" s="6"/>
      <c r="GBX56" s="6"/>
      <c r="GBZ56" s="6"/>
      <c r="GCB56" s="6"/>
      <c r="GCD56" s="6"/>
      <c r="GCF56" s="6"/>
      <c r="GCH56" s="6"/>
      <c r="GCJ56" s="6"/>
      <c r="GCL56" s="6"/>
      <c r="GCN56" s="6"/>
      <c r="GCP56" s="6"/>
      <c r="GCR56" s="6"/>
      <c r="GCT56" s="6"/>
      <c r="GCV56" s="6"/>
      <c r="GCX56" s="6"/>
      <c r="GCZ56" s="6"/>
      <c r="GDB56" s="6"/>
      <c r="GDD56" s="6"/>
      <c r="GDF56" s="6"/>
      <c r="GDH56" s="6"/>
      <c r="GDJ56" s="6"/>
      <c r="GDL56" s="6"/>
      <c r="GDN56" s="6"/>
      <c r="GDP56" s="6"/>
      <c r="GDR56" s="6"/>
      <c r="GDT56" s="6"/>
      <c r="GDV56" s="6"/>
      <c r="GDX56" s="6"/>
      <c r="GDZ56" s="6"/>
      <c r="GEB56" s="6"/>
      <c r="GED56" s="6"/>
      <c r="GEF56" s="6"/>
      <c r="GEH56" s="6"/>
      <c r="GEJ56" s="6"/>
      <c r="GEL56" s="6"/>
      <c r="GEN56" s="6"/>
      <c r="GEP56" s="6"/>
      <c r="GER56" s="6"/>
      <c r="GET56" s="6"/>
      <c r="GEV56" s="6"/>
      <c r="GEX56" s="6"/>
      <c r="GEZ56" s="6"/>
      <c r="GFB56" s="6"/>
      <c r="GFD56" s="6"/>
      <c r="GFF56" s="6"/>
      <c r="GFH56" s="6"/>
      <c r="GFJ56" s="6"/>
      <c r="GFL56" s="6"/>
      <c r="GFN56" s="6"/>
      <c r="GFP56" s="6"/>
      <c r="GFR56" s="6"/>
      <c r="GFT56" s="6"/>
      <c r="GFV56" s="6"/>
      <c r="GFX56" s="6"/>
      <c r="GFZ56" s="6"/>
      <c r="GGB56" s="6"/>
      <c r="GGD56" s="6"/>
      <c r="GGF56" s="6"/>
      <c r="GGH56" s="6"/>
      <c r="GGJ56" s="6"/>
      <c r="GGL56" s="6"/>
      <c r="GGN56" s="6"/>
      <c r="GGP56" s="6"/>
      <c r="GGR56" s="6"/>
      <c r="GGT56" s="6"/>
      <c r="GGV56" s="6"/>
      <c r="GGX56" s="6"/>
      <c r="GGZ56" s="6"/>
      <c r="GHB56" s="6"/>
      <c r="GHD56" s="6"/>
      <c r="GHF56" s="6"/>
      <c r="GHH56" s="6"/>
      <c r="GHJ56" s="6"/>
      <c r="GHL56" s="6"/>
      <c r="GHN56" s="6"/>
      <c r="GHP56" s="6"/>
      <c r="GHR56" s="6"/>
      <c r="GHT56" s="6"/>
      <c r="GHV56" s="6"/>
      <c r="GHX56" s="6"/>
      <c r="GHZ56" s="6"/>
      <c r="GIB56" s="6"/>
      <c r="GID56" s="6"/>
      <c r="GIF56" s="6"/>
      <c r="GIH56" s="6"/>
      <c r="GIJ56" s="6"/>
      <c r="GIL56" s="6"/>
      <c r="GIN56" s="6"/>
      <c r="GIP56" s="6"/>
      <c r="GIR56" s="6"/>
      <c r="GIT56" s="6"/>
      <c r="GIV56" s="6"/>
      <c r="GIX56" s="6"/>
      <c r="GIZ56" s="6"/>
      <c r="GJB56" s="6"/>
      <c r="GJD56" s="6"/>
      <c r="GJF56" s="6"/>
      <c r="GJH56" s="6"/>
      <c r="GJJ56" s="6"/>
      <c r="GJL56" s="6"/>
      <c r="GJN56" s="6"/>
      <c r="GJP56" s="6"/>
      <c r="GJR56" s="6"/>
      <c r="GJT56" s="6"/>
      <c r="GJV56" s="6"/>
      <c r="GJX56" s="6"/>
      <c r="GJZ56" s="6"/>
      <c r="GKB56" s="6"/>
      <c r="GKD56" s="6"/>
      <c r="GKF56" s="6"/>
      <c r="GKH56" s="6"/>
      <c r="GKJ56" s="6"/>
      <c r="GKL56" s="6"/>
      <c r="GKN56" s="6"/>
      <c r="GKP56" s="6"/>
      <c r="GKR56" s="6"/>
      <c r="GKT56" s="6"/>
      <c r="GKV56" s="6"/>
      <c r="GKX56" s="6"/>
      <c r="GKZ56" s="6"/>
      <c r="GLB56" s="6"/>
      <c r="GLD56" s="6"/>
      <c r="GLF56" s="6"/>
      <c r="GLH56" s="6"/>
      <c r="GLJ56" s="6"/>
      <c r="GLL56" s="6"/>
      <c r="GLN56" s="6"/>
      <c r="GLP56" s="6"/>
      <c r="GLR56" s="6"/>
      <c r="GLT56" s="6"/>
      <c r="GLV56" s="6"/>
      <c r="GLX56" s="6"/>
      <c r="GLZ56" s="6"/>
      <c r="GMB56" s="6"/>
      <c r="GMD56" s="6"/>
      <c r="GMF56" s="6"/>
      <c r="GMH56" s="6"/>
      <c r="GMJ56" s="6"/>
      <c r="GML56" s="6"/>
      <c r="GMN56" s="6"/>
      <c r="GMP56" s="6"/>
      <c r="GMR56" s="6"/>
      <c r="GMT56" s="6"/>
      <c r="GMV56" s="6"/>
      <c r="GMX56" s="6"/>
      <c r="GMZ56" s="6"/>
      <c r="GNB56" s="6"/>
      <c r="GND56" s="6"/>
      <c r="GNF56" s="6"/>
      <c r="GNH56" s="6"/>
      <c r="GNJ56" s="6"/>
      <c r="GNL56" s="6"/>
      <c r="GNN56" s="6"/>
      <c r="GNP56" s="6"/>
      <c r="GNR56" s="6"/>
      <c r="GNT56" s="6"/>
      <c r="GNV56" s="6"/>
      <c r="GNX56" s="6"/>
      <c r="GNZ56" s="6"/>
      <c r="GOB56" s="6"/>
      <c r="GOD56" s="6"/>
      <c r="GOF56" s="6"/>
      <c r="GOH56" s="6"/>
      <c r="GOJ56" s="6"/>
      <c r="GOL56" s="6"/>
      <c r="GON56" s="6"/>
      <c r="GOP56" s="6"/>
      <c r="GOR56" s="6"/>
      <c r="GOT56" s="6"/>
      <c r="GOV56" s="6"/>
      <c r="GOX56" s="6"/>
      <c r="GOZ56" s="6"/>
      <c r="GPB56" s="6"/>
      <c r="GPD56" s="6"/>
      <c r="GPF56" s="6"/>
      <c r="GPH56" s="6"/>
      <c r="GPJ56" s="6"/>
      <c r="GPL56" s="6"/>
      <c r="GPN56" s="6"/>
      <c r="GPP56" s="6"/>
      <c r="GPR56" s="6"/>
      <c r="GPT56" s="6"/>
      <c r="GPV56" s="6"/>
      <c r="GPX56" s="6"/>
      <c r="GPZ56" s="6"/>
      <c r="GQB56" s="6"/>
      <c r="GQD56" s="6"/>
      <c r="GQF56" s="6"/>
      <c r="GQH56" s="6"/>
      <c r="GQJ56" s="6"/>
      <c r="GQL56" s="6"/>
      <c r="GQN56" s="6"/>
      <c r="GQP56" s="6"/>
      <c r="GQR56" s="6"/>
      <c r="GQT56" s="6"/>
      <c r="GQV56" s="6"/>
      <c r="GQX56" s="6"/>
      <c r="GQZ56" s="6"/>
      <c r="GRB56" s="6"/>
      <c r="GRD56" s="6"/>
      <c r="GRF56" s="6"/>
      <c r="GRH56" s="6"/>
      <c r="GRJ56" s="6"/>
      <c r="GRL56" s="6"/>
      <c r="GRN56" s="6"/>
      <c r="GRP56" s="6"/>
      <c r="GRR56" s="6"/>
      <c r="GRT56" s="6"/>
      <c r="GRV56" s="6"/>
      <c r="GRX56" s="6"/>
      <c r="GRZ56" s="6"/>
      <c r="GSB56" s="6"/>
      <c r="GSD56" s="6"/>
      <c r="GSF56" s="6"/>
      <c r="GSH56" s="6"/>
      <c r="GSJ56" s="6"/>
      <c r="GSL56" s="6"/>
      <c r="GSN56" s="6"/>
      <c r="GSP56" s="6"/>
      <c r="GSR56" s="6"/>
      <c r="GST56" s="6"/>
      <c r="GSV56" s="6"/>
      <c r="GSX56" s="6"/>
      <c r="GSZ56" s="6"/>
      <c r="GTB56" s="6"/>
      <c r="GTD56" s="6"/>
      <c r="GTF56" s="6"/>
      <c r="GTH56" s="6"/>
      <c r="GTJ56" s="6"/>
      <c r="GTL56" s="6"/>
      <c r="GTN56" s="6"/>
      <c r="GTP56" s="6"/>
      <c r="GTR56" s="6"/>
      <c r="GTT56" s="6"/>
      <c r="GTV56" s="6"/>
      <c r="GTX56" s="6"/>
      <c r="GTZ56" s="6"/>
      <c r="GUB56" s="6"/>
      <c r="GUD56" s="6"/>
      <c r="GUF56" s="6"/>
      <c r="GUH56" s="6"/>
      <c r="GUJ56" s="6"/>
      <c r="GUL56" s="6"/>
      <c r="GUN56" s="6"/>
      <c r="GUP56" s="6"/>
      <c r="GUR56" s="6"/>
      <c r="GUT56" s="6"/>
      <c r="GUV56" s="6"/>
      <c r="GUX56" s="6"/>
      <c r="GUZ56" s="6"/>
      <c r="GVB56" s="6"/>
      <c r="GVD56" s="6"/>
      <c r="GVF56" s="6"/>
      <c r="GVH56" s="6"/>
      <c r="GVJ56" s="6"/>
      <c r="GVL56" s="6"/>
      <c r="GVN56" s="6"/>
      <c r="GVP56" s="6"/>
      <c r="GVR56" s="6"/>
      <c r="GVT56" s="6"/>
      <c r="GVV56" s="6"/>
      <c r="GVX56" s="6"/>
      <c r="GVZ56" s="6"/>
      <c r="GWB56" s="6"/>
      <c r="GWD56" s="6"/>
      <c r="GWF56" s="6"/>
      <c r="GWH56" s="6"/>
      <c r="GWJ56" s="6"/>
      <c r="GWL56" s="6"/>
      <c r="GWN56" s="6"/>
      <c r="GWP56" s="6"/>
      <c r="GWR56" s="6"/>
      <c r="GWT56" s="6"/>
      <c r="GWV56" s="6"/>
      <c r="GWX56" s="6"/>
      <c r="GWZ56" s="6"/>
      <c r="GXB56" s="6"/>
      <c r="GXD56" s="6"/>
      <c r="GXF56" s="6"/>
      <c r="GXH56" s="6"/>
      <c r="GXJ56" s="6"/>
      <c r="GXL56" s="6"/>
      <c r="GXN56" s="6"/>
      <c r="GXP56" s="6"/>
      <c r="GXR56" s="6"/>
      <c r="GXT56" s="6"/>
      <c r="GXV56" s="6"/>
      <c r="GXX56" s="6"/>
      <c r="GXZ56" s="6"/>
      <c r="GYB56" s="6"/>
      <c r="GYD56" s="6"/>
      <c r="GYF56" s="6"/>
      <c r="GYH56" s="6"/>
      <c r="GYJ56" s="6"/>
      <c r="GYL56" s="6"/>
      <c r="GYN56" s="6"/>
      <c r="GYP56" s="6"/>
      <c r="GYR56" s="6"/>
      <c r="GYT56" s="6"/>
      <c r="GYV56" s="6"/>
      <c r="GYX56" s="6"/>
      <c r="GYZ56" s="6"/>
      <c r="GZB56" s="6"/>
      <c r="GZD56" s="6"/>
      <c r="GZF56" s="6"/>
      <c r="GZH56" s="6"/>
      <c r="GZJ56" s="6"/>
      <c r="GZL56" s="6"/>
      <c r="GZN56" s="6"/>
      <c r="GZP56" s="6"/>
      <c r="GZR56" s="6"/>
      <c r="GZT56" s="6"/>
      <c r="GZV56" s="6"/>
      <c r="GZX56" s="6"/>
      <c r="GZZ56" s="6"/>
      <c r="HAB56" s="6"/>
      <c r="HAD56" s="6"/>
      <c r="HAF56" s="6"/>
      <c r="HAH56" s="6"/>
      <c r="HAJ56" s="6"/>
      <c r="HAL56" s="6"/>
      <c r="HAN56" s="6"/>
      <c r="HAP56" s="6"/>
      <c r="HAR56" s="6"/>
      <c r="HAT56" s="6"/>
      <c r="HAV56" s="6"/>
      <c r="HAX56" s="6"/>
      <c r="HAZ56" s="6"/>
      <c r="HBB56" s="6"/>
      <c r="HBD56" s="6"/>
      <c r="HBF56" s="6"/>
      <c r="HBH56" s="6"/>
      <c r="HBJ56" s="6"/>
      <c r="HBL56" s="6"/>
      <c r="HBN56" s="6"/>
      <c r="HBP56" s="6"/>
      <c r="HBR56" s="6"/>
      <c r="HBT56" s="6"/>
      <c r="HBV56" s="6"/>
      <c r="HBX56" s="6"/>
      <c r="HBZ56" s="6"/>
      <c r="HCB56" s="6"/>
      <c r="HCD56" s="6"/>
      <c r="HCF56" s="6"/>
      <c r="HCH56" s="6"/>
      <c r="HCJ56" s="6"/>
      <c r="HCL56" s="6"/>
      <c r="HCN56" s="6"/>
      <c r="HCP56" s="6"/>
      <c r="HCR56" s="6"/>
      <c r="HCT56" s="6"/>
      <c r="HCV56" s="6"/>
      <c r="HCX56" s="6"/>
      <c r="HCZ56" s="6"/>
      <c r="HDB56" s="6"/>
      <c r="HDD56" s="6"/>
      <c r="HDF56" s="6"/>
      <c r="HDH56" s="6"/>
      <c r="HDJ56" s="6"/>
      <c r="HDL56" s="6"/>
      <c r="HDN56" s="6"/>
      <c r="HDP56" s="6"/>
      <c r="HDR56" s="6"/>
      <c r="HDT56" s="6"/>
      <c r="HDV56" s="6"/>
      <c r="HDX56" s="6"/>
      <c r="HDZ56" s="6"/>
      <c r="HEB56" s="6"/>
      <c r="HED56" s="6"/>
      <c r="HEF56" s="6"/>
      <c r="HEH56" s="6"/>
      <c r="HEJ56" s="6"/>
      <c r="HEL56" s="6"/>
      <c r="HEN56" s="6"/>
      <c r="HEP56" s="6"/>
      <c r="HER56" s="6"/>
      <c r="HET56" s="6"/>
      <c r="HEV56" s="6"/>
      <c r="HEX56" s="6"/>
      <c r="HEZ56" s="6"/>
      <c r="HFB56" s="6"/>
      <c r="HFD56" s="6"/>
      <c r="HFF56" s="6"/>
      <c r="HFH56" s="6"/>
      <c r="HFJ56" s="6"/>
      <c r="HFL56" s="6"/>
      <c r="HFN56" s="6"/>
      <c r="HFP56" s="6"/>
      <c r="HFR56" s="6"/>
      <c r="HFT56" s="6"/>
      <c r="HFV56" s="6"/>
      <c r="HFX56" s="6"/>
      <c r="HFZ56" s="6"/>
      <c r="HGB56" s="6"/>
      <c r="HGD56" s="6"/>
      <c r="HGF56" s="6"/>
      <c r="HGH56" s="6"/>
      <c r="HGJ56" s="6"/>
      <c r="HGL56" s="6"/>
      <c r="HGN56" s="6"/>
      <c r="HGP56" s="6"/>
      <c r="HGR56" s="6"/>
      <c r="HGT56" s="6"/>
      <c r="HGV56" s="6"/>
      <c r="HGX56" s="6"/>
      <c r="HGZ56" s="6"/>
      <c r="HHB56" s="6"/>
      <c r="HHD56" s="6"/>
      <c r="HHF56" s="6"/>
      <c r="HHH56" s="6"/>
      <c r="HHJ56" s="6"/>
      <c r="HHL56" s="6"/>
      <c r="HHN56" s="6"/>
      <c r="HHP56" s="6"/>
      <c r="HHR56" s="6"/>
      <c r="HHT56" s="6"/>
      <c r="HHV56" s="6"/>
      <c r="HHX56" s="6"/>
      <c r="HHZ56" s="6"/>
      <c r="HIB56" s="6"/>
      <c r="HID56" s="6"/>
      <c r="HIF56" s="6"/>
      <c r="HIH56" s="6"/>
      <c r="HIJ56" s="6"/>
      <c r="HIL56" s="6"/>
      <c r="HIN56" s="6"/>
      <c r="HIP56" s="6"/>
      <c r="HIR56" s="6"/>
      <c r="HIT56" s="6"/>
      <c r="HIV56" s="6"/>
      <c r="HIX56" s="6"/>
      <c r="HIZ56" s="6"/>
      <c r="HJB56" s="6"/>
      <c r="HJD56" s="6"/>
      <c r="HJF56" s="6"/>
      <c r="HJH56" s="6"/>
      <c r="HJJ56" s="6"/>
      <c r="HJL56" s="6"/>
      <c r="HJN56" s="6"/>
      <c r="HJP56" s="6"/>
      <c r="HJR56" s="6"/>
      <c r="HJT56" s="6"/>
      <c r="HJV56" s="6"/>
      <c r="HJX56" s="6"/>
      <c r="HJZ56" s="6"/>
      <c r="HKB56" s="6"/>
      <c r="HKD56" s="6"/>
      <c r="HKF56" s="6"/>
      <c r="HKH56" s="6"/>
      <c r="HKJ56" s="6"/>
      <c r="HKL56" s="6"/>
      <c r="HKN56" s="6"/>
      <c r="HKP56" s="6"/>
      <c r="HKR56" s="6"/>
      <c r="HKT56" s="6"/>
      <c r="HKV56" s="6"/>
      <c r="HKX56" s="6"/>
      <c r="HKZ56" s="6"/>
      <c r="HLB56" s="6"/>
      <c r="HLD56" s="6"/>
      <c r="HLF56" s="6"/>
      <c r="HLH56" s="6"/>
      <c r="HLJ56" s="6"/>
      <c r="HLL56" s="6"/>
      <c r="HLN56" s="6"/>
      <c r="HLP56" s="6"/>
      <c r="HLR56" s="6"/>
      <c r="HLT56" s="6"/>
      <c r="HLV56" s="6"/>
      <c r="HLX56" s="6"/>
      <c r="HLZ56" s="6"/>
      <c r="HMB56" s="6"/>
      <c r="HMD56" s="6"/>
      <c r="HMF56" s="6"/>
      <c r="HMH56" s="6"/>
      <c r="HMJ56" s="6"/>
      <c r="HML56" s="6"/>
      <c r="HMN56" s="6"/>
      <c r="HMP56" s="6"/>
      <c r="HMR56" s="6"/>
      <c r="HMT56" s="6"/>
      <c r="HMV56" s="6"/>
      <c r="HMX56" s="6"/>
      <c r="HMZ56" s="6"/>
      <c r="HNB56" s="6"/>
      <c r="HND56" s="6"/>
      <c r="HNF56" s="6"/>
      <c r="HNH56" s="6"/>
      <c r="HNJ56" s="6"/>
      <c r="HNL56" s="6"/>
      <c r="HNN56" s="6"/>
      <c r="HNP56" s="6"/>
      <c r="HNR56" s="6"/>
      <c r="HNT56" s="6"/>
      <c r="HNV56" s="6"/>
      <c r="HNX56" s="6"/>
      <c r="HNZ56" s="6"/>
      <c r="HOB56" s="6"/>
      <c r="HOD56" s="6"/>
      <c r="HOF56" s="6"/>
      <c r="HOH56" s="6"/>
      <c r="HOJ56" s="6"/>
      <c r="HOL56" s="6"/>
      <c r="HON56" s="6"/>
      <c r="HOP56" s="6"/>
      <c r="HOR56" s="6"/>
      <c r="HOT56" s="6"/>
      <c r="HOV56" s="6"/>
      <c r="HOX56" s="6"/>
      <c r="HOZ56" s="6"/>
      <c r="HPB56" s="6"/>
      <c r="HPD56" s="6"/>
      <c r="HPF56" s="6"/>
      <c r="HPH56" s="6"/>
      <c r="HPJ56" s="6"/>
      <c r="HPL56" s="6"/>
      <c r="HPN56" s="6"/>
      <c r="HPP56" s="6"/>
      <c r="HPR56" s="6"/>
      <c r="HPT56" s="6"/>
      <c r="HPV56" s="6"/>
      <c r="HPX56" s="6"/>
      <c r="HPZ56" s="6"/>
      <c r="HQB56" s="6"/>
      <c r="HQD56" s="6"/>
      <c r="HQF56" s="6"/>
      <c r="HQH56" s="6"/>
      <c r="HQJ56" s="6"/>
      <c r="HQL56" s="6"/>
      <c r="HQN56" s="6"/>
      <c r="HQP56" s="6"/>
      <c r="HQR56" s="6"/>
      <c r="HQT56" s="6"/>
      <c r="HQV56" s="6"/>
      <c r="HQX56" s="6"/>
      <c r="HQZ56" s="6"/>
      <c r="HRB56" s="6"/>
      <c r="HRD56" s="6"/>
      <c r="HRF56" s="6"/>
      <c r="HRH56" s="6"/>
      <c r="HRJ56" s="6"/>
      <c r="HRL56" s="6"/>
      <c r="HRN56" s="6"/>
      <c r="HRP56" s="6"/>
      <c r="HRR56" s="6"/>
      <c r="HRT56" s="6"/>
      <c r="HRV56" s="6"/>
      <c r="HRX56" s="6"/>
      <c r="HRZ56" s="6"/>
      <c r="HSB56" s="6"/>
      <c r="HSD56" s="6"/>
      <c r="HSF56" s="6"/>
      <c r="HSH56" s="6"/>
      <c r="HSJ56" s="6"/>
      <c r="HSL56" s="6"/>
      <c r="HSN56" s="6"/>
      <c r="HSP56" s="6"/>
      <c r="HSR56" s="6"/>
      <c r="HST56" s="6"/>
      <c r="HSV56" s="6"/>
      <c r="HSX56" s="6"/>
      <c r="HSZ56" s="6"/>
      <c r="HTB56" s="6"/>
      <c r="HTD56" s="6"/>
      <c r="HTF56" s="6"/>
      <c r="HTH56" s="6"/>
      <c r="HTJ56" s="6"/>
      <c r="HTL56" s="6"/>
      <c r="HTN56" s="6"/>
      <c r="HTP56" s="6"/>
      <c r="HTR56" s="6"/>
      <c r="HTT56" s="6"/>
      <c r="HTV56" s="6"/>
      <c r="HTX56" s="6"/>
      <c r="HTZ56" s="6"/>
      <c r="HUB56" s="6"/>
      <c r="HUD56" s="6"/>
      <c r="HUF56" s="6"/>
      <c r="HUH56" s="6"/>
      <c r="HUJ56" s="6"/>
      <c r="HUL56" s="6"/>
      <c r="HUN56" s="6"/>
      <c r="HUP56" s="6"/>
      <c r="HUR56" s="6"/>
      <c r="HUT56" s="6"/>
      <c r="HUV56" s="6"/>
      <c r="HUX56" s="6"/>
      <c r="HUZ56" s="6"/>
      <c r="HVB56" s="6"/>
      <c r="HVD56" s="6"/>
      <c r="HVF56" s="6"/>
      <c r="HVH56" s="6"/>
      <c r="HVJ56" s="6"/>
      <c r="HVL56" s="6"/>
      <c r="HVN56" s="6"/>
      <c r="HVP56" s="6"/>
      <c r="HVR56" s="6"/>
      <c r="HVT56" s="6"/>
      <c r="HVV56" s="6"/>
      <c r="HVX56" s="6"/>
      <c r="HVZ56" s="6"/>
      <c r="HWB56" s="6"/>
      <c r="HWD56" s="6"/>
      <c r="HWF56" s="6"/>
      <c r="HWH56" s="6"/>
      <c r="HWJ56" s="6"/>
      <c r="HWL56" s="6"/>
      <c r="HWN56" s="6"/>
      <c r="HWP56" s="6"/>
      <c r="HWR56" s="6"/>
      <c r="HWT56" s="6"/>
      <c r="HWV56" s="6"/>
      <c r="HWX56" s="6"/>
      <c r="HWZ56" s="6"/>
      <c r="HXB56" s="6"/>
      <c r="HXD56" s="6"/>
      <c r="HXF56" s="6"/>
      <c r="HXH56" s="6"/>
      <c r="HXJ56" s="6"/>
      <c r="HXL56" s="6"/>
      <c r="HXN56" s="6"/>
      <c r="HXP56" s="6"/>
      <c r="HXR56" s="6"/>
      <c r="HXT56" s="6"/>
      <c r="HXV56" s="6"/>
      <c r="HXX56" s="6"/>
      <c r="HXZ56" s="6"/>
      <c r="HYB56" s="6"/>
      <c r="HYD56" s="6"/>
      <c r="HYF56" s="6"/>
      <c r="HYH56" s="6"/>
      <c r="HYJ56" s="6"/>
      <c r="HYL56" s="6"/>
      <c r="HYN56" s="6"/>
      <c r="HYP56" s="6"/>
      <c r="HYR56" s="6"/>
      <c r="HYT56" s="6"/>
      <c r="HYV56" s="6"/>
      <c r="HYX56" s="6"/>
      <c r="HYZ56" s="6"/>
      <c r="HZB56" s="6"/>
      <c r="HZD56" s="6"/>
      <c r="HZF56" s="6"/>
      <c r="HZH56" s="6"/>
      <c r="HZJ56" s="6"/>
      <c r="HZL56" s="6"/>
      <c r="HZN56" s="6"/>
      <c r="HZP56" s="6"/>
      <c r="HZR56" s="6"/>
      <c r="HZT56" s="6"/>
      <c r="HZV56" s="6"/>
      <c r="HZX56" s="6"/>
      <c r="HZZ56" s="6"/>
      <c r="IAB56" s="6"/>
      <c r="IAD56" s="6"/>
      <c r="IAF56" s="6"/>
      <c r="IAH56" s="6"/>
      <c r="IAJ56" s="6"/>
      <c r="IAL56" s="6"/>
      <c r="IAN56" s="6"/>
      <c r="IAP56" s="6"/>
      <c r="IAR56" s="6"/>
      <c r="IAT56" s="6"/>
      <c r="IAV56" s="6"/>
      <c r="IAX56" s="6"/>
      <c r="IAZ56" s="6"/>
      <c r="IBB56" s="6"/>
      <c r="IBD56" s="6"/>
      <c r="IBF56" s="6"/>
      <c r="IBH56" s="6"/>
      <c r="IBJ56" s="6"/>
      <c r="IBL56" s="6"/>
      <c r="IBN56" s="6"/>
      <c r="IBP56" s="6"/>
      <c r="IBR56" s="6"/>
      <c r="IBT56" s="6"/>
      <c r="IBV56" s="6"/>
      <c r="IBX56" s="6"/>
      <c r="IBZ56" s="6"/>
      <c r="ICB56" s="6"/>
      <c r="ICD56" s="6"/>
      <c r="ICF56" s="6"/>
      <c r="ICH56" s="6"/>
      <c r="ICJ56" s="6"/>
      <c r="ICL56" s="6"/>
      <c r="ICN56" s="6"/>
      <c r="ICP56" s="6"/>
      <c r="ICR56" s="6"/>
      <c r="ICT56" s="6"/>
      <c r="ICV56" s="6"/>
      <c r="ICX56" s="6"/>
      <c r="ICZ56" s="6"/>
      <c r="IDB56" s="6"/>
      <c r="IDD56" s="6"/>
      <c r="IDF56" s="6"/>
      <c r="IDH56" s="6"/>
      <c r="IDJ56" s="6"/>
      <c r="IDL56" s="6"/>
      <c r="IDN56" s="6"/>
      <c r="IDP56" s="6"/>
      <c r="IDR56" s="6"/>
      <c r="IDT56" s="6"/>
      <c r="IDV56" s="6"/>
      <c r="IDX56" s="6"/>
      <c r="IDZ56" s="6"/>
      <c r="IEB56" s="6"/>
      <c r="IED56" s="6"/>
      <c r="IEF56" s="6"/>
      <c r="IEH56" s="6"/>
      <c r="IEJ56" s="6"/>
      <c r="IEL56" s="6"/>
      <c r="IEN56" s="6"/>
      <c r="IEP56" s="6"/>
      <c r="IER56" s="6"/>
      <c r="IET56" s="6"/>
      <c r="IEV56" s="6"/>
      <c r="IEX56" s="6"/>
      <c r="IEZ56" s="6"/>
      <c r="IFB56" s="6"/>
      <c r="IFD56" s="6"/>
      <c r="IFF56" s="6"/>
      <c r="IFH56" s="6"/>
      <c r="IFJ56" s="6"/>
      <c r="IFL56" s="6"/>
      <c r="IFN56" s="6"/>
      <c r="IFP56" s="6"/>
      <c r="IFR56" s="6"/>
      <c r="IFT56" s="6"/>
      <c r="IFV56" s="6"/>
      <c r="IFX56" s="6"/>
      <c r="IFZ56" s="6"/>
      <c r="IGB56" s="6"/>
      <c r="IGD56" s="6"/>
      <c r="IGF56" s="6"/>
      <c r="IGH56" s="6"/>
      <c r="IGJ56" s="6"/>
      <c r="IGL56" s="6"/>
      <c r="IGN56" s="6"/>
      <c r="IGP56" s="6"/>
      <c r="IGR56" s="6"/>
      <c r="IGT56" s="6"/>
      <c r="IGV56" s="6"/>
      <c r="IGX56" s="6"/>
      <c r="IGZ56" s="6"/>
      <c r="IHB56" s="6"/>
      <c r="IHD56" s="6"/>
      <c r="IHF56" s="6"/>
      <c r="IHH56" s="6"/>
      <c r="IHJ56" s="6"/>
      <c r="IHL56" s="6"/>
      <c r="IHN56" s="6"/>
      <c r="IHP56" s="6"/>
      <c r="IHR56" s="6"/>
      <c r="IHT56" s="6"/>
      <c r="IHV56" s="6"/>
      <c r="IHX56" s="6"/>
      <c r="IHZ56" s="6"/>
      <c r="IIB56" s="6"/>
      <c r="IID56" s="6"/>
      <c r="IIF56" s="6"/>
      <c r="IIH56" s="6"/>
      <c r="IIJ56" s="6"/>
      <c r="IIL56" s="6"/>
      <c r="IIN56" s="6"/>
      <c r="IIP56" s="6"/>
      <c r="IIR56" s="6"/>
      <c r="IIT56" s="6"/>
      <c r="IIV56" s="6"/>
      <c r="IIX56" s="6"/>
      <c r="IIZ56" s="6"/>
      <c r="IJB56" s="6"/>
      <c r="IJD56" s="6"/>
      <c r="IJF56" s="6"/>
      <c r="IJH56" s="6"/>
      <c r="IJJ56" s="6"/>
      <c r="IJL56" s="6"/>
      <c r="IJN56" s="6"/>
      <c r="IJP56" s="6"/>
      <c r="IJR56" s="6"/>
      <c r="IJT56" s="6"/>
      <c r="IJV56" s="6"/>
      <c r="IJX56" s="6"/>
      <c r="IJZ56" s="6"/>
      <c r="IKB56" s="6"/>
      <c r="IKD56" s="6"/>
      <c r="IKF56" s="6"/>
      <c r="IKH56" s="6"/>
      <c r="IKJ56" s="6"/>
      <c r="IKL56" s="6"/>
      <c r="IKN56" s="6"/>
      <c r="IKP56" s="6"/>
      <c r="IKR56" s="6"/>
      <c r="IKT56" s="6"/>
      <c r="IKV56" s="6"/>
      <c r="IKX56" s="6"/>
      <c r="IKZ56" s="6"/>
      <c r="ILB56" s="6"/>
      <c r="ILD56" s="6"/>
      <c r="ILF56" s="6"/>
      <c r="ILH56" s="6"/>
      <c r="ILJ56" s="6"/>
      <c r="ILL56" s="6"/>
      <c r="ILN56" s="6"/>
      <c r="ILP56" s="6"/>
      <c r="ILR56" s="6"/>
      <c r="ILT56" s="6"/>
      <c r="ILV56" s="6"/>
      <c r="ILX56" s="6"/>
      <c r="ILZ56" s="6"/>
      <c r="IMB56" s="6"/>
      <c r="IMD56" s="6"/>
      <c r="IMF56" s="6"/>
      <c r="IMH56" s="6"/>
      <c r="IMJ56" s="6"/>
      <c r="IML56" s="6"/>
      <c r="IMN56" s="6"/>
      <c r="IMP56" s="6"/>
      <c r="IMR56" s="6"/>
      <c r="IMT56" s="6"/>
      <c r="IMV56" s="6"/>
      <c r="IMX56" s="6"/>
      <c r="IMZ56" s="6"/>
      <c r="INB56" s="6"/>
      <c r="IND56" s="6"/>
      <c r="INF56" s="6"/>
      <c r="INH56" s="6"/>
      <c r="INJ56" s="6"/>
      <c r="INL56" s="6"/>
      <c r="INN56" s="6"/>
      <c r="INP56" s="6"/>
      <c r="INR56" s="6"/>
      <c r="INT56" s="6"/>
      <c r="INV56" s="6"/>
      <c r="INX56" s="6"/>
      <c r="INZ56" s="6"/>
      <c r="IOB56" s="6"/>
      <c r="IOD56" s="6"/>
      <c r="IOF56" s="6"/>
      <c r="IOH56" s="6"/>
      <c r="IOJ56" s="6"/>
      <c r="IOL56" s="6"/>
      <c r="ION56" s="6"/>
      <c r="IOP56" s="6"/>
      <c r="IOR56" s="6"/>
      <c r="IOT56" s="6"/>
      <c r="IOV56" s="6"/>
      <c r="IOX56" s="6"/>
      <c r="IOZ56" s="6"/>
      <c r="IPB56" s="6"/>
      <c r="IPD56" s="6"/>
      <c r="IPF56" s="6"/>
      <c r="IPH56" s="6"/>
      <c r="IPJ56" s="6"/>
      <c r="IPL56" s="6"/>
      <c r="IPN56" s="6"/>
      <c r="IPP56" s="6"/>
      <c r="IPR56" s="6"/>
      <c r="IPT56" s="6"/>
      <c r="IPV56" s="6"/>
      <c r="IPX56" s="6"/>
      <c r="IPZ56" s="6"/>
      <c r="IQB56" s="6"/>
      <c r="IQD56" s="6"/>
      <c r="IQF56" s="6"/>
      <c r="IQH56" s="6"/>
      <c r="IQJ56" s="6"/>
      <c r="IQL56" s="6"/>
      <c r="IQN56" s="6"/>
      <c r="IQP56" s="6"/>
      <c r="IQR56" s="6"/>
      <c r="IQT56" s="6"/>
      <c r="IQV56" s="6"/>
      <c r="IQX56" s="6"/>
      <c r="IQZ56" s="6"/>
      <c r="IRB56" s="6"/>
      <c r="IRD56" s="6"/>
      <c r="IRF56" s="6"/>
      <c r="IRH56" s="6"/>
      <c r="IRJ56" s="6"/>
      <c r="IRL56" s="6"/>
      <c r="IRN56" s="6"/>
      <c r="IRP56" s="6"/>
      <c r="IRR56" s="6"/>
      <c r="IRT56" s="6"/>
      <c r="IRV56" s="6"/>
      <c r="IRX56" s="6"/>
      <c r="IRZ56" s="6"/>
      <c r="ISB56" s="6"/>
      <c r="ISD56" s="6"/>
      <c r="ISF56" s="6"/>
      <c r="ISH56" s="6"/>
      <c r="ISJ56" s="6"/>
      <c r="ISL56" s="6"/>
      <c r="ISN56" s="6"/>
      <c r="ISP56" s="6"/>
      <c r="ISR56" s="6"/>
      <c r="IST56" s="6"/>
      <c r="ISV56" s="6"/>
      <c r="ISX56" s="6"/>
      <c r="ISZ56" s="6"/>
      <c r="ITB56" s="6"/>
      <c r="ITD56" s="6"/>
      <c r="ITF56" s="6"/>
      <c r="ITH56" s="6"/>
      <c r="ITJ56" s="6"/>
      <c r="ITL56" s="6"/>
      <c r="ITN56" s="6"/>
      <c r="ITP56" s="6"/>
      <c r="ITR56" s="6"/>
      <c r="ITT56" s="6"/>
      <c r="ITV56" s="6"/>
      <c r="ITX56" s="6"/>
      <c r="ITZ56" s="6"/>
      <c r="IUB56" s="6"/>
      <c r="IUD56" s="6"/>
      <c r="IUF56" s="6"/>
      <c r="IUH56" s="6"/>
      <c r="IUJ56" s="6"/>
      <c r="IUL56" s="6"/>
      <c r="IUN56" s="6"/>
      <c r="IUP56" s="6"/>
      <c r="IUR56" s="6"/>
      <c r="IUT56" s="6"/>
      <c r="IUV56" s="6"/>
      <c r="IUX56" s="6"/>
      <c r="IUZ56" s="6"/>
      <c r="IVB56" s="6"/>
      <c r="IVD56" s="6"/>
      <c r="IVF56" s="6"/>
      <c r="IVH56" s="6"/>
      <c r="IVJ56" s="6"/>
      <c r="IVL56" s="6"/>
      <c r="IVN56" s="6"/>
      <c r="IVP56" s="6"/>
      <c r="IVR56" s="6"/>
      <c r="IVT56" s="6"/>
      <c r="IVV56" s="6"/>
      <c r="IVX56" s="6"/>
      <c r="IVZ56" s="6"/>
      <c r="IWB56" s="6"/>
      <c r="IWD56" s="6"/>
      <c r="IWF56" s="6"/>
      <c r="IWH56" s="6"/>
      <c r="IWJ56" s="6"/>
      <c r="IWL56" s="6"/>
      <c r="IWN56" s="6"/>
      <c r="IWP56" s="6"/>
      <c r="IWR56" s="6"/>
      <c r="IWT56" s="6"/>
      <c r="IWV56" s="6"/>
      <c r="IWX56" s="6"/>
      <c r="IWZ56" s="6"/>
      <c r="IXB56" s="6"/>
      <c r="IXD56" s="6"/>
      <c r="IXF56" s="6"/>
      <c r="IXH56" s="6"/>
      <c r="IXJ56" s="6"/>
      <c r="IXL56" s="6"/>
      <c r="IXN56" s="6"/>
      <c r="IXP56" s="6"/>
      <c r="IXR56" s="6"/>
      <c r="IXT56" s="6"/>
      <c r="IXV56" s="6"/>
      <c r="IXX56" s="6"/>
      <c r="IXZ56" s="6"/>
      <c r="IYB56" s="6"/>
      <c r="IYD56" s="6"/>
      <c r="IYF56" s="6"/>
      <c r="IYH56" s="6"/>
      <c r="IYJ56" s="6"/>
      <c r="IYL56" s="6"/>
      <c r="IYN56" s="6"/>
      <c r="IYP56" s="6"/>
      <c r="IYR56" s="6"/>
      <c r="IYT56" s="6"/>
      <c r="IYV56" s="6"/>
      <c r="IYX56" s="6"/>
      <c r="IYZ56" s="6"/>
      <c r="IZB56" s="6"/>
      <c r="IZD56" s="6"/>
      <c r="IZF56" s="6"/>
      <c r="IZH56" s="6"/>
      <c r="IZJ56" s="6"/>
      <c r="IZL56" s="6"/>
      <c r="IZN56" s="6"/>
      <c r="IZP56" s="6"/>
      <c r="IZR56" s="6"/>
      <c r="IZT56" s="6"/>
      <c r="IZV56" s="6"/>
      <c r="IZX56" s="6"/>
      <c r="IZZ56" s="6"/>
      <c r="JAB56" s="6"/>
      <c r="JAD56" s="6"/>
      <c r="JAF56" s="6"/>
      <c r="JAH56" s="6"/>
      <c r="JAJ56" s="6"/>
      <c r="JAL56" s="6"/>
      <c r="JAN56" s="6"/>
      <c r="JAP56" s="6"/>
      <c r="JAR56" s="6"/>
      <c r="JAT56" s="6"/>
      <c r="JAV56" s="6"/>
      <c r="JAX56" s="6"/>
      <c r="JAZ56" s="6"/>
      <c r="JBB56" s="6"/>
      <c r="JBD56" s="6"/>
      <c r="JBF56" s="6"/>
      <c r="JBH56" s="6"/>
      <c r="JBJ56" s="6"/>
      <c r="JBL56" s="6"/>
      <c r="JBN56" s="6"/>
      <c r="JBP56" s="6"/>
      <c r="JBR56" s="6"/>
      <c r="JBT56" s="6"/>
      <c r="JBV56" s="6"/>
      <c r="JBX56" s="6"/>
      <c r="JBZ56" s="6"/>
      <c r="JCB56" s="6"/>
      <c r="JCD56" s="6"/>
      <c r="JCF56" s="6"/>
      <c r="JCH56" s="6"/>
      <c r="JCJ56" s="6"/>
      <c r="JCL56" s="6"/>
      <c r="JCN56" s="6"/>
      <c r="JCP56" s="6"/>
      <c r="JCR56" s="6"/>
      <c r="JCT56" s="6"/>
      <c r="JCV56" s="6"/>
      <c r="JCX56" s="6"/>
      <c r="JCZ56" s="6"/>
      <c r="JDB56" s="6"/>
      <c r="JDD56" s="6"/>
      <c r="JDF56" s="6"/>
      <c r="JDH56" s="6"/>
      <c r="JDJ56" s="6"/>
      <c r="JDL56" s="6"/>
      <c r="JDN56" s="6"/>
      <c r="JDP56" s="6"/>
      <c r="JDR56" s="6"/>
      <c r="JDT56" s="6"/>
      <c r="JDV56" s="6"/>
      <c r="JDX56" s="6"/>
      <c r="JDZ56" s="6"/>
      <c r="JEB56" s="6"/>
      <c r="JED56" s="6"/>
      <c r="JEF56" s="6"/>
      <c r="JEH56" s="6"/>
      <c r="JEJ56" s="6"/>
      <c r="JEL56" s="6"/>
      <c r="JEN56" s="6"/>
      <c r="JEP56" s="6"/>
      <c r="JER56" s="6"/>
      <c r="JET56" s="6"/>
      <c r="JEV56" s="6"/>
      <c r="JEX56" s="6"/>
      <c r="JEZ56" s="6"/>
      <c r="JFB56" s="6"/>
      <c r="JFD56" s="6"/>
      <c r="JFF56" s="6"/>
      <c r="JFH56" s="6"/>
      <c r="JFJ56" s="6"/>
      <c r="JFL56" s="6"/>
      <c r="JFN56" s="6"/>
      <c r="JFP56" s="6"/>
      <c r="JFR56" s="6"/>
      <c r="JFT56" s="6"/>
      <c r="JFV56" s="6"/>
      <c r="JFX56" s="6"/>
      <c r="JFZ56" s="6"/>
      <c r="JGB56" s="6"/>
      <c r="JGD56" s="6"/>
      <c r="JGF56" s="6"/>
      <c r="JGH56" s="6"/>
      <c r="JGJ56" s="6"/>
      <c r="JGL56" s="6"/>
      <c r="JGN56" s="6"/>
      <c r="JGP56" s="6"/>
      <c r="JGR56" s="6"/>
      <c r="JGT56" s="6"/>
      <c r="JGV56" s="6"/>
      <c r="JGX56" s="6"/>
      <c r="JGZ56" s="6"/>
      <c r="JHB56" s="6"/>
      <c r="JHD56" s="6"/>
      <c r="JHF56" s="6"/>
      <c r="JHH56" s="6"/>
      <c r="JHJ56" s="6"/>
      <c r="JHL56" s="6"/>
      <c r="JHN56" s="6"/>
      <c r="JHP56" s="6"/>
      <c r="JHR56" s="6"/>
      <c r="JHT56" s="6"/>
      <c r="JHV56" s="6"/>
      <c r="JHX56" s="6"/>
      <c r="JHZ56" s="6"/>
      <c r="JIB56" s="6"/>
      <c r="JID56" s="6"/>
      <c r="JIF56" s="6"/>
      <c r="JIH56" s="6"/>
      <c r="JIJ56" s="6"/>
      <c r="JIL56" s="6"/>
      <c r="JIN56" s="6"/>
      <c r="JIP56" s="6"/>
      <c r="JIR56" s="6"/>
      <c r="JIT56" s="6"/>
      <c r="JIV56" s="6"/>
      <c r="JIX56" s="6"/>
      <c r="JIZ56" s="6"/>
      <c r="JJB56" s="6"/>
      <c r="JJD56" s="6"/>
      <c r="JJF56" s="6"/>
      <c r="JJH56" s="6"/>
      <c r="JJJ56" s="6"/>
      <c r="JJL56" s="6"/>
      <c r="JJN56" s="6"/>
      <c r="JJP56" s="6"/>
      <c r="JJR56" s="6"/>
      <c r="JJT56" s="6"/>
      <c r="JJV56" s="6"/>
      <c r="JJX56" s="6"/>
      <c r="JJZ56" s="6"/>
      <c r="JKB56" s="6"/>
      <c r="JKD56" s="6"/>
      <c r="JKF56" s="6"/>
      <c r="JKH56" s="6"/>
      <c r="JKJ56" s="6"/>
      <c r="JKL56" s="6"/>
      <c r="JKN56" s="6"/>
      <c r="JKP56" s="6"/>
      <c r="JKR56" s="6"/>
      <c r="JKT56" s="6"/>
      <c r="JKV56" s="6"/>
      <c r="JKX56" s="6"/>
      <c r="JKZ56" s="6"/>
      <c r="JLB56" s="6"/>
      <c r="JLD56" s="6"/>
      <c r="JLF56" s="6"/>
      <c r="JLH56" s="6"/>
      <c r="JLJ56" s="6"/>
      <c r="JLL56" s="6"/>
      <c r="JLN56" s="6"/>
      <c r="JLP56" s="6"/>
      <c r="JLR56" s="6"/>
      <c r="JLT56" s="6"/>
      <c r="JLV56" s="6"/>
      <c r="JLX56" s="6"/>
      <c r="JLZ56" s="6"/>
      <c r="JMB56" s="6"/>
      <c r="JMD56" s="6"/>
      <c r="JMF56" s="6"/>
      <c r="JMH56" s="6"/>
      <c r="JMJ56" s="6"/>
      <c r="JML56" s="6"/>
      <c r="JMN56" s="6"/>
      <c r="JMP56" s="6"/>
      <c r="JMR56" s="6"/>
      <c r="JMT56" s="6"/>
      <c r="JMV56" s="6"/>
      <c r="JMX56" s="6"/>
      <c r="JMZ56" s="6"/>
      <c r="JNB56" s="6"/>
      <c r="JND56" s="6"/>
      <c r="JNF56" s="6"/>
      <c r="JNH56" s="6"/>
      <c r="JNJ56" s="6"/>
      <c r="JNL56" s="6"/>
      <c r="JNN56" s="6"/>
      <c r="JNP56" s="6"/>
      <c r="JNR56" s="6"/>
      <c r="JNT56" s="6"/>
      <c r="JNV56" s="6"/>
      <c r="JNX56" s="6"/>
      <c r="JNZ56" s="6"/>
      <c r="JOB56" s="6"/>
      <c r="JOD56" s="6"/>
      <c r="JOF56" s="6"/>
      <c r="JOH56" s="6"/>
      <c r="JOJ56" s="6"/>
      <c r="JOL56" s="6"/>
      <c r="JON56" s="6"/>
      <c r="JOP56" s="6"/>
      <c r="JOR56" s="6"/>
      <c r="JOT56" s="6"/>
      <c r="JOV56" s="6"/>
      <c r="JOX56" s="6"/>
      <c r="JOZ56" s="6"/>
      <c r="JPB56" s="6"/>
      <c r="JPD56" s="6"/>
      <c r="JPF56" s="6"/>
      <c r="JPH56" s="6"/>
      <c r="JPJ56" s="6"/>
      <c r="JPL56" s="6"/>
      <c r="JPN56" s="6"/>
      <c r="JPP56" s="6"/>
      <c r="JPR56" s="6"/>
      <c r="JPT56" s="6"/>
      <c r="JPV56" s="6"/>
      <c r="JPX56" s="6"/>
      <c r="JPZ56" s="6"/>
      <c r="JQB56" s="6"/>
      <c r="JQD56" s="6"/>
      <c r="JQF56" s="6"/>
      <c r="JQH56" s="6"/>
      <c r="JQJ56" s="6"/>
      <c r="JQL56" s="6"/>
      <c r="JQN56" s="6"/>
      <c r="JQP56" s="6"/>
      <c r="JQR56" s="6"/>
      <c r="JQT56" s="6"/>
      <c r="JQV56" s="6"/>
      <c r="JQX56" s="6"/>
      <c r="JQZ56" s="6"/>
      <c r="JRB56" s="6"/>
      <c r="JRD56" s="6"/>
      <c r="JRF56" s="6"/>
      <c r="JRH56" s="6"/>
      <c r="JRJ56" s="6"/>
      <c r="JRL56" s="6"/>
      <c r="JRN56" s="6"/>
      <c r="JRP56" s="6"/>
      <c r="JRR56" s="6"/>
      <c r="JRT56" s="6"/>
      <c r="JRV56" s="6"/>
      <c r="JRX56" s="6"/>
      <c r="JRZ56" s="6"/>
      <c r="JSB56" s="6"/>
      <c r="JSD56" s="6"/>
      <c r="JSF56" s="6"/>
      <c r="JSH56" s="6"/>
      <c r="JSJ56" s="6"/>
      <c r="JSL56" s="6"/>
      <c r="JSN56" s="6"/>
      <c r="JSP56" s="6"/>
      <c r="JSR56" s="6"/>
      <c r="JST56" s="6"/>
      <c r="JSV56" s="6"/>
      <c r="JSX56" s="6"/>
      <c r="JSZ56" s="6"/>
      <c r="JTB56" s="6"/>
      <c r="JTD56" s="6"/>
      <c r="JTF56" s="6"/>
      <c r="JTH56" s="6"/>
      <c r="JTJ56" s="6"/>
      <c r="JTL56" s="6"/>
      <c r="JTN56" s="6"/>
      <c r="JTP56" s="6"/>
      <c r="JTR56" s="6"/>
      <c r="JTT56" s="6"/>
      <c r="JTV56" s="6"/>
      <c r="JTX56" s="6"/>
      <c r="JTZ56" s="6"/>
      <c r="JUB56" s="6"/>
      <c r="JUD56" s="6"/>
      <c r="JUF56" s="6"/>
      <c r="JUH56" s="6"/>
      <c r="JUJ56" s="6"/>
      <c r="JUL56" s="6"/>
      <c r="JUN56" s="6"/>
      <c r="JUP56" s="6"/>
      <c r="JUR56" s="6"/>
      <c r="JUT56" s="6"/>
      <c r="JUV56" s="6"/>
      <c r="JUX56" s="6"/>
      <c r="JUZ56" s="6"/>
      <c r="JVB56" s="6"/>
      <c r="JVD56" s="6"/>
      <c r="JVF56" s="6"/>
      <c r="JVH56" s="6"/>
      <c r="JVJ56" s="6"/>
      <c r="JVL56" s="6"/>
      <c r="JVN56" s="6"/>
      <c r="JVP56" s="6"/>
      <c r="JVR56" s="6"/>
      <c r="JVT56" s="6"/>
      <c r="JVV56" s="6"/>
      <c r="JVX56" s="6"/>
      <c r="JVZ56" s="6"/>
      <c r="JWB56" s="6"/>
      <c r="JWD56" s="6"/>
      <c r="JWF56" s="6"/>
      <c r="JWH56" s="6"/>
      <c r="JWJ56" s="6"/>
      <c r="JWL56" s="6"/>
      <c r="JWN56" s="6"/>
      <c r="JWP56" s="6"/>
      <c r="JWR56" s="6"/>
      <c r="JWT56" s="6"/>
      <c r="JWV56" s="6"/>
      <c r="JWX56" s="6"/>
      <c r="JWZ56" s="6"/>
      <c r="JXB56" s="6"/>
      <c r="JXD56" s="6"/>
      <c r="JXF56" s="6"/>
      <c r="JXH56" s="6"/>
      <c r="JXJ56" s="6"/>
      <c r="JXL56" s="6"/>
      <c r="JXN56" s="6"/>
      <c r="JXP56" s="6"/>
      <c r="JXR56" s="6"/>
      <c r="JXT56" s="6"/>
      <c r="JXV56" s="6"/>
      <c r="JXX56" s="6"/>
      <c r="JXZ56" s="6"/>
      <c r="JYB56" s="6"/>
      <c r="JYD56" s="6"/>
      <c r="JYF56" s="6"/>
      <c r="JYH56" s="6"/>
      <c r="JYJ56" s="6"/>
      <c r="JYL56" s="6"/>
      <c r="JYN56" s="6"/>
      <c r="JYP56" s="6"/>
      <c r="JYR56" s="6"/>
      <c r="JYT56" s="6"/>
      <c r="JYV56" s="6"/>
      <c r="JYX56" s="6"/>
      <c r="JYZ56" s="6"/>
      <c r="JZB56" s="6"/>
      <c r="JZD56" s="6"/>
      <c r="JZF56" s="6"/>
      <c r="JZH56" s="6"/>
      <c r="JZJ56" s="6"/>
      <c r="JZL56" s="6"/>
      <c r="JZN56" s="6"/>
      <c r="JZP56" s="6"/>
      <c r="JZR56" s="6"/>
      <c r="JZT56" s="6"/>
      <c r="JZV56" s="6"/>
      <c r="JZX56" s="6"/>
      <c r="JZZ56" s="6"/>
      <c r="KAB56" s="6"/>
      <c r="KAD56" s="6"/>
      <c r="KAF56" s="6"/>
      <c r="KAH56" s="6"/>
      <c r="KAJ56" s="6"/>
      <c r="KAL56" s="6"/>
      <c r="KAN56" s="6"/>
      <c r="KAP56" s="6"/>
      <c r="KAR56" s="6"/>
      <c r="KAT56" s="6"/>
      <c r="KAV56" s="6"/>
      <c r="KAX56" s="6"/>
      <c r="KAZ56" s="6"/>
      <c r="KBB56" s="6"/>
      <c r="KBD56" s="6"/>
      <c r="KBF56" s="6"/>
      <c r="KBH56" s="6"/>
      <c r="KBJ56" s="6"/>
      <c r="KBL56" s="6"/>
      <c r="KBN56" s="6"/>
      <c r="KBP56" s="6"/>
      <c r="KBR56" s="6"/>
      <c r="KBT56" s="6"/>
      <c r="KBV56" s="6"/>
      <c r="KBX56" s="6"/>
      <c r="KBZ56" s="6"/>
      <c r="KCB56" s="6"/>
      <c r="KCD56" s="6"/>
      <c r="KCF56" s="6"/>
      <c r="KCH56" s="6"/>
      <c r="KCJ56" s="6"/>
      <c r="KCL56" s="6"/>
      <c r="KCN56" s="6"/>
      <c r="KCP56" s="6"/>
      <c r="KCR56" s="6"/>
      <c r="KCT56" s="6"/>
      <c r="KCV56" s="6"/>
      <c r="KCX56" s="6"/>
      <c r="KCZ56" s="6"/>
      <c r="KDB56" s="6"/>
      <c r="KDD56" s="6"/>
      <c r="KDF56" s="6"/>
      <c r="KDH56" s="6"/>
      <c r="KDJ56" s="6"/>
      <c r="KDL56" s="6"/>
      <c r="KDN56" s="6"/>
      <c r="KDP56" s="6"/>
      <c r="KDR56" s="6"/>
      <c r="KDT56" s="6"/>
      <c r="KDV56" s="6"/>
      <c r="KDX56" s="6"/>
      <c r="KDZ56" s="6"/>
      <c r="KEB56" s="6"/>
      <c r="KED56" s="6"/>
      <c r="KEF56" s="6"/>
      <c r="KEH56" s="6"/>
      <c r="KEJ56" s="6"/>
      <c r="KEL56" s="6"/>
      <c r="KEN56" s="6"/>
      <c r="KEP56" s="6"/>
      <c r="KER56" s="6"/>
      <c r="KET56" s="6"/>
      <c r="KEV56" s="6"/>
      <c r="KEX56" s="6"/>
      <c r="KEZ56" s="6"/>
      <c r="KFB56" s="6"/>
      <c r="KFD56" s="6"/>
      <c r="KFF56" s="6"/>
      <c r="KFH56" s="6"/>
      <c r="KFJ56" s="6"/>
      <c r="KFL56" s="6"/>
      <c r="KFN56" s="6"/>
      <c r="KFP56" s="6"/>
      <c r="KFR56" s="6"/>
      <c r="KFT56" s="6"/>
      <c r="KFV56" s="6"/>
      <c r="KFX56" s="6"/>
      <c r="KFZ56" s="6"/>
      <c r="KGB56" s="6"/>
      <c r="KGD56" s="6"/>
      <c r="KGF56" s="6"/>
      <c r="KGH56" s="6"/>
      <c r="KGJ56" s="6"/>
      <c r="KGL56" s="6"/>
      <c r="KGN56" s="6"/>
      <c r="KGP56" s="6"/>
      <c r="KGR56" s="6"/>
      <c r="KGT56" s="6"/>
      <c r="KGV56" s="6"/>
      <c r="KGX56" s="6"/>
      <c r="KGZ56" s="6"/>
      <c r="KHB56" s="6"/>
      <c r="KHD56" s="6"/>
      <c r="KHF56" s="6"/>
      <c r="KHH56" s="6"/>
      <c r="KHJ56" s="6"/>
      <c r="KHL56" s="6"/>
      <c r="KHN56" s="6"/>
      <c r="KHP56" s="6"/>
      <c r="KHR56" s="6"/>
      <c r="KHT56" s="6"/>
      <c r="KHV56" s="6"/>
      <c r="KHX56" s="6"/>
      <c r="KHZ56" s="6"/>
      <c r="KIB56" s="6"/>
      <c r="KID56" s="6"/>
      <c r="KIF56" s="6"/>
      <c r="KIH56" s="6"/>
      <c r="KIJ56" s="6"/>
      <c r="KIL56" s="6"/>
      <c r="KIN56" s="6"/>
      <c r="KIP56" s="6"/>
      <c r="KIR56" s="6"/>
      <c r="KIT56" s="6"/>
      <c r="KIV56" s="6"/>
      <c r="KIX56" s="6"/>
      <c r="KIZ56" s="6"/>
      <c r="KJB56" s="6"/>
      <c r="KJD56" s="6"/>
      <c r="KJF56" s="6"/>
      <c r="KJH56" s="6"/>
      <c r="KJJ56" s="6"/>
      <c r="KJL56" s="6"/>
      <c r="KJN56" s="6"/>
      <c r="KJP56" s="6"/>
      <c r="KJR56" s="6"/>
      <c r="KJT56" s="6"/>
      <c r="KJV56" s="6"/>
      <c r="KJX56" s="6"/>
      <c r="KJZ56" s="6"/>
      <c r="KKB56" s="6"/>
      <c r="KKD56" s="6"/>
      <c r="KKF56" s="6"/>
      <c r="KKH56" s="6"/>
      <c r="KKJ56" s="6"/>
      <c r="KKL56" s="6"/>
      <c r="KKN56" s="6"/>
      <c r="KKP56" s="6"/>
      <c r="KKR56" s="6"/>
      <c r="KKT56" s="6"/>
      <c r="KKV56" s="6"/>
      <c r="KKX56" s="6"/>
      <c r="KKZ56" s="6"/>
      <c r="KLB56" s="6"/>
      <c r="KLD56" s="6"/>
      <c r="KLF56" s="6"/>
      <c r="KLH56" s="6"/>
      <c r="KLJ56" s="6"/>
      <c r="KLL56" s="6"/>
      <c r="KLN56" s="6"/>
      <c r="KLP56" s="6"/>
      <c r="KLR56" s="6"/>
      <c r="KLT56" s="6"/>
      <c r="KLV56" s="6"/>
      <c r="KLX56" s="6"/>
      <c r="KLZ56" s="6"/>
      <c r="KMB56" s="6"/>
      <c r="KMD56" s="6"/>
      <c r="KMF56" s="6"/>
      <c r="KMH56" s="6"/>
      <c r="KMJ56" s="6"/>
      <c r="KML56" s="6"/>
      <c r="KMN56" s="6"/>
      <c r="KMP56" s="6"/>
      <c r="KMR56" s="6"/>
      <c r="KMT56" s="6"/>
      <c r="KMV56" s="6"/>
      <c r="KMX56" s="6"/>
      <c r="KMZ56" s="6"/>
      <c r="KNB56" s="6"/>
      <c r="KND56" s="6"/>
      <c r="KNF56" s="6"/>
      <c r="KNH56" s="6"/>
      <c r="KNJ56" s="6"/>
      <c r="KNL56" s="6"/>
      <c r="KNN56" s="6"/>
      <c r="KNP56" s="6"/>
      <c r="KNR56" s="6"/>
      <c r="KNT56" s="6"/>
      <c r="KNV56" s="6"/>
      <c r="KNX56" s="6"/>
      <c r="KNZ56" s="6"/>
      <c r="KOB56" s="6"/>
      <c r="KOD56" s="6"/>
      <c r="KOF56" s="6"/>
      <c r="KOH56" s="6"/>
      <c r="KOJ56" s="6"/>
      <c r="KOL56" s="6"/>
      <c r="KON56" s="6"/>
      <c r="KOP56" s="6"/>
      <c r="KOR56" s="6"/>
      <c r="KOT56" s="6"/>
      <c r="KOV56" s="6"/>
      <c r="KOX56" s="6"/>
      <c r="KOZ56" s="6"/>
      <c r="KPB56" s="6"/>
      <c r="KPD56" s="6"/>
      <c r="KPF56" s="6"/>
      <c r="KPH56" s="6"/>
      <c r="KPJ56" s="6"/>
      <c r="KPL56" s="6"/>
      <c r="KPN56" s="6"/>
      <c r="KPP56" s="6"/>
      <c r="KPR56" s="6"/>
      <c r="KPT56" s="6"/>
      <c r="KPV56" s="6"/>
      <c r="KPX56" s="6"/>
      <c r="KPZ56" s="6"/>
      <c r="KQB56" s="6"/>
      <c r="KQD56" s="6"/>
      <c r="KQF56" s="6"/>
      <c r="KQH56" s="6"/>
      <c r="KQJ56" s="6"/>
      <c r="KQL56" s="6"/>
      <c r="KQN56" s="6"/>
      <c r="KQP56" s="6"/>
      <c r="KQR56" s="6"/>
      <c r="KQT56" s="6"/>
      <c r="KQV56" s="6"/>
      <c r="KQX56" s="6"/>
      <c r="KQZ56" s="6"/>
      <c r="KRB56" s="6"/>
      <c r="KRD56" s="6"/>
      <c r="KRF56" s="6"/>
      <c r="KRH56" s="6"/>
      <c r="KRJ56" s="6"/>
      <c r="KRL56" s="6"/>
      <c r="KRN56" s="6"/>
      <c r="KRP56" s="6"/>
      <c r="KRR56" s="6"/>
      <c r="KRT56" s="6"/>
      <c r="KRV56" s="6"/>
      <c r="KRX56" s="6"/>
      <c r="KRZ56" s="6"/>
      <c r="KSB56" s="6"/>
      <c r="KSD56" s="6"/>
      <c r="KSF56" s="6"/>
      <c r="KSH56" s="6"/>
      <c r="KSJ56" s="6"/>
      <c r="KSL56" s="6"/>
      <c r="KSN56" s="6"/>
      <c r="KSP56" s="6"/>
      <c r="KSR56" s="6"/>
      <c r="KST56" s="6"/>
      <c r="KSV56" s="6"/>
      <c r="KSX56" s="6"/>
      <c r="KSZ56" s="6"/>
      <c r="KTB56" s="6"/>
      <c r="KTD56" s="6"/>
      <c r="KTF56" s="6"/>
      <c r="KTH56" s="6"/>
      <c r="KTJ56" s="6"/>
      <c r="KTL56" s="6"/>
      <c r="KTN56" s="6"/>
      <c r="KTP56" s="6"/>
      <c r="KTR56" s="6"/>
      <c r="KTT56" s="6"/>
      <c r="KTV56" s="6"/>
      <c r="KTX56" s="6"/>
      <c r="KTZ56" s="6"/>
      <c r="KUB56" s="6"/>
      <c r="KUD56" s="6"/>
      <c r="KUF56" s="6"/>
      <c r="KUH56" s="6"/>
      <c r="KUJ56" s="6"/>
      <c r="KUL56" s="6"/>
      <c r="KUN56" s="6"/>
      <c r="KUP56" s="6"/>
      <c r="KUR56" s="6"/>
      <c r="KUT56" s="6"/>
      <c r="KUV56" s="6"/>
      <c r="KUX56" s="6"/>
      <c r="KUZ56" s="6"/>
      <c r="KVB56" s="6"/>
      <c r="KVD56" s="6"/>
      <c r="KVF56" s="6"/>
      <c r="KVH56" s="6"/>
      <c r="KVJ56" s="6"/>
      <c r="KVL56" s="6"/>
      <c r="KVN56" s="6"/>
      <c r="KVP56" s="6"/>
      <c r="KVR56" s="6"/>
      <c r="KVT56" s="6"/>
      <c r="KVV56" s="6"/>
      <c r="KVX56" s="6"/>
      <c r="KVZ56" s="6"/>
      <c r="KWB56" s="6"/>
      <c r="KWD56" s="6"/>
      <c r="KWF56" s="6"/>
      <c r="KWH56" s="6"/>
      <c r="KWJ56" s="6"/>
      <c r="KWL56" s="6"/>
      <c r="KWN56" s="6"/>
      <c r="KWP56" s="6"/>
      <c r="KWR56" s="6"/>
      <c r="KWT56" s="6"/>
      <c r="KWV56" s="6"/>
      <c r="KWX56" s="6"/>
      <c r="KWZ56" s="6"/>
      <c r="KXB56" s="6"/>
      <c r="KXD56" s="6"/>
      <c r="KXF56" s="6"/>
      <c r="KXH56" s="6"/>
      <c r="KXJ56" s="6"/>
      <c r="KXL56" s="6"/>
      <c r="KXN56" s="6"/>
      <c r="KXP56" s="6"/>
      <c r="KXR56" s="6"/>
      <c r="KXT56" s="6"/>
      <c r="KXV56" s="6"/>
      <c r="KXX56" s="6"/>
      <c r="KXZ56" s="6"/>
      <c r="KYB56" s="6"/>
      <c r="KYD56" s="6"/>
      <c r="KYF56" s="6"/>
      <c r="KYH56" s="6"/>
      <c r="KYJ56" s="6"/>
      <c r="KYL56" s="6"/>
      <c r="KYN56" s="6"/>
      <c r="KYP56" s="6"/>
      <c r="KYR56" s="6"/>
      <c r="KYT56" s="6"/>
      <c r="KYV56" s="6"/>
      <c r="KYX56" s="6"/>
      <c r="KYZ56" s="6"/>
      <c r="KZB56" s="6"/>
      <c r="KZD56" s="6"/>
      <c r="KZF56" s="6"/>
      <c r="KZH56" s="6"/>
      <c r="KZJ56" s="6"/>
      <c r="KZL56" s="6"/>
      <c r="KZN56" s="6"/>
      <c r="KZP56" s="6"/>
      <c r="KZR56" s="6"/>
      <c r="KZT56" s="6"/>
      <c r="KZV56" s="6"/>
      <c r="KZX56" s="6"/>
      <c r="KZZ56" s="6"/>
      <c r="LAB56" s="6"/>
      <c r="LAD56" s="6"/>
      <c r="LAF56" s="6"/>
      <c r="LAH56" s="6"/>
      <c r="LAJ56" s="6"/>
      <c r="LAL56" s="6"/>
      <c r="LAN56" s="6"/>
      <c r="LAP56" s="6"/>
      <c r="LAR56" s="6"/>
      <c r="LAT56" s="6"/>
      <c r="LAV56" s="6"/>
      <c r="LAX56" s="6"/>
      <c r="LAZ56" s="6"/>
      <c r="LBB56" s="6"/>
      <c r="LBD56" s="6"/>
      <c r="LBF56" s="6"/>
      <c r="LBH56" s="6"/>
      <c r="LBJ56" s="6"/>
      <c r="LBL56" s="6"/>
      <c r="LBN56" s="6"/>
      <c r="LBP56" s="6"/>
      <c r="LBR56" s="6"/>
      <c r="LBT56" s="6"/>
      <c r="LBV56" s="6"/>
      <c r="LBX56" s="6"/>
      <c r="LBZ56" s="6"/>
      <c r="LCB56" s="6"/>
      <c r="LCD56" s="6"/>
      <c r="LCF56" s="6"/>
      <c r="LCH56" s="6"/>
      <c r="LCJ56" s="6"/>
      <c r="LCL56" s="6"/>
      <c r="LCN56" s="6"/>
      <c r="LCP56" s="6"/>
      <c r="LCR56" s="6"/>
      <c r="LCT56" s="6"/>
      <c r="LCV56" s="6"/>
      <c r="LCX56" s="6"/>
      <c r="LCZ56" s="6"/>
      <c r="LDB56" s="6"/>
      <c r="LDD56" s="6"/>
      <c r="LDF56" s="6"/>
      <c r="LDH56" s="6"/>
      <c r="LDJ56" s="6"/>
      <c r="LDL56" s="6"/>
      <c r="LDN56" s="6"/>
      <c r="LDP56" s="6"/>
      <c r="LDR56" s="6"/>
      <c r="LDT56" s="6"/>
      <c r="LDV56" s="6"/>
      <c r="LDX56" s="6"/>
      <c r="LDZ56" s="6"/>
      <c r="LEB56" s="6"/>
      <c r="LED56" s="6"/>
      <c r="LEF56" s="6"/>
      <c r="LEH56" s="6"/>
      <c r="LEJ56" s="6"/>
      <c r="LEL56" s="6"/>
      <c r="LEN56" s="6"/>
      <c r="LEP56" s="6"/>
      <c r="LER56" s="6"/>
      <c r="LET56" s="6"/>
      <c r="LEV56" s="6"/>
      <c r="LEX56" s="6"/>
      <c r="LEZ56" s="6"/>
      <c r="LFB56" s="6"/>
      <c r="LFD56" s="6"/>
      <c r="LFF56" s="6"/>
      <c r="LFH56" s="6"/>
      <c r="LFJ56" s="6"/>
      <c r="LFL56" s="6"/>
      <c r="LFN56" s="6"/>
      <c r="LFP56" s="6"/>
      <c r="LFR56" s="6"/>
      <c r="LFT56" s="6"/>
      <c r="LFV56" s="6"/>
      <c r="LFX56" s="6"/>
      <c r="LFZ56" s="6"/>
      <c r="LGB56" s="6"/>
      <c r="LGD56" s="6"/>
      <c r="LGF56" s="6"/>
      <c r="LGH56" s="6"/>
      <c r="LGJ56" s="6"/>
      <c r="LGL56" s="6"/>
      <c r="LGN56" s="6"/>
      <c r="LGP56" s="6"/>
      <c r="LGR56" s="6"/>
      <c r="LGT56" s="6"/>
      <c r="LGV56" s="6"/>
      <c r="LGX56" s="6"/>
      <c r="LGZ56" s="6"/>
      <c r="LHB56" s="6"/>
      <c r="LHD56" s="6"/>
      <c r="LHF56" s="6"/>
      <c r="LHH56" s="6"/>
      <c r="LHJ56" s="6"/>
      <c r="LHL56" s="6"/>
      <c r="LHN56" s="6"/>
      <c r="LHP56" s="6"/>
      <c r="LHR56" s="6"/>
      <c r="LHT56" s="6"/>
      <c r="LHV56" s="6"/>
      <c r="LHX56" s="6"/>
      <c r="LHZ56" s="6"/>
      <c r="LIB56" s="6"/>
      <c r="LID56" s="6"/>
      <c r="LIF56" s="6"/>
      <c r="LIH56" s="6"/>
      <c r="LIJ56" s="6"/>
      <c r="LIL56" s="6"/>
      <c r="LIN56" s="6"/>
      <c r="LIP56" s="6"/>
      <c r="LIR56" s="6"/>
      <c r="LIT56" s="6"/>
      <c r="LIV56" s="6"/>
      <c r="LIX56" s="6"/>
      <c r="LIZ56" s="6"/>
      <c r="LJB56" s="6"/>
      <c r="LJD56" s="6"/>
      <c r="LJF56" s="6"/>
      <c r="LJH56" s="6"/>
      <c r="LJJ56" s="6"/>
      <c r="LJL56" s="6"/>
      <c r="LJN56" s="6"/>
      <c r="LJP56" s="6"/>
      <c r="LJR56" s="6"/>
      <c r="LJT56" s="6"/>
      <c r="LJV56" s="6"/>
      <c r="LJX56" s="6"/>
      <c r="LJZ56" s="6"/>
      <c r="LKB56" s="6"/>
      <c r="LKD56" s="6"/>
      <c r="LKF56" s="6"/>
      <c r="LKH56" s="6"/>
      <c r="LKJ56" s="6"/>
      <c r="LKL56" s="6"/>
      <c r="LKN56" s="6"/>
      <c r="LKP56" s="6"/>
      <c r="LKR56" s="6"/>
      <c r="LKT56" s="6"/>
      <c r="LKV56" s="6"/>
      <c r="LKX56" s="6"/>
      <c r="LKZ56" s="6"/>
      <c r="LLB56" s="6"/>
      <c r="LLD56" s="6"/>
      <c r="LLF56" s="6"/>
      <c r="LLH56" s="6"/>
      <c r="LLJ56" s="6"/>
      <c r="LLL56" s="6"/>
      <c r="LLN56" s="6"/>
      <c r="LLP56" s="6"/>
      <c r="LLR56" s="6"/>
      <c r="LLT56" s="6"/>
      <c r="LLV56" s="6"/>
      <c r="LLX56" s="6"/>
      <c r="LLZ56" s="6"/>
      <c r="LMB56" s="6"/>
      <c r="LMD56" s="6"/>
      <c r="LMF56" s="6"/>
      <c r="LMH56" s="6"/>
      <c r="LMJ56" s="6"/>
      <c r="LML56" s="6"/>
      <c r="LMN56" s="6"/>
      <c r="LMP56" s="6"/>
      <c r="LMR56" s="6"/>
      <c r="LMT56" s="6"/>
      <c r="LMV56" s="6"/>
      <c r="LMX56" s="6"/>
      <c r="LMZ56" s="6"/>
      <c r="LNB56" s="6"/>
      <c r="LND56" s="6"/>
      <c r="LNF56" s="6"/>
      <c r="LNH56" s="6"/>
      <c r="LNJ56" s="6"/>
      <c r="LNL56" s="6"/>
      <c r="LNN56" s="6"/>
      <c r="LNP56" s="6"/>
      <c r="LNR56" s="6"/>
      <c r="LNT56" s="6"/>
      <c r="LNV56" s="6"/>
      <c r="LNX56" s="6"/>
      <c r="LNZ56" s="6"/>
      <c r="LOB56" s="6"/>
      <c r="LOD56" s="6"/>
      <c r="LOF56" s="6"/>
      <c r="LOH56" s="6"/>
      <c r="LOJ56" s="6"/>
      <c r="LOL56" s="6"/>
      <c r="LON56" s="6"/>
      <c r="LOP56" s="6"/>
      <c r="LOR56" s="6"/>
      <c r="LOT56" s="6"/>
      <c r="LOV56" s="6"/>
      <c r="LOX56" s="6"/>
      <c r="LOZ56" s="6"/>
      <c r="LPB56" s="6"/>
      <c r="LPD56" s="6"/>
      <c r="LPF56" s="6"/>
      <c r="LPH56" s="6"/>
      <c r="LPJ56" s="6"/>
      <c r="LPL56" s="6"/>
      <c r="LPN56" s="6"/>
      <c r="LPP56" s="6"/>
      <c r="LPR56" s="6"/>
      <c r="LPT56" s="6"/>
      <c r="LPV56" s="6"/>
      <c r="LPX56" s="6"/>
      <c r="LPZ56" s="6"/>
      <c r="LQB56" s="6"/>
      <c r="LQD56" s="6"/>
      <c r="LQF56" s="6"/>
      <c r="LQH56" s="6"/>
      <c r="LQJ56" s="6"/>
      <c r="LQL56" s="6"/>
      <c r="LQN56" s="6"/>
      <c r="LQP56" s="6"/>
      <c r="LQR56" s="6"/>
      <c r="LQT56" s="6"/>
      <c r="LQV56" s="6"/>
      <c r="LQX56" s="6"/>
      <c r="LQZ56" s="6"/>
      <c r="LRB56" s="6"/>
      <c r="LRD56" s="6"/>
      <c r="LRF56" s="6"/>
      <c r="LRH56" s="6"/>
      <c r="LRJ56" s="6"/>
      <c r="LRL56" s="6"/>
      <c r="LRN56" s="6"/>
      <c r="LRP56" s="6"/>
      <c r="LRR56" s="6"/>
      <c r="LRT56" s="6"/>
      <c r="LRV56" s="6"/>
      <c r="LRX56" s="6"/>
      <c r="LRZ56" s="6"/>
      <c r="LSB56" s="6"/>
      <c r="LSD56" s="6"/>
      <c r="LSF56" s="6"/>
      <c r="LSH56" s="6"/>
      <c r="LSJ56" s="6"/>
      <c r="LSL56" s="6"/>
      <c r="LSN56" s="6"/>
      <c r="LSP56" s="6"/>
      <c r="LSR56" s="6"/>
      <c r="LST56" s="6"/>
      <c r="LSV56" s="6"/>
      <c r="LSX56" s="6"/>
      <c r="LSZ56" s="6"/>
      <c r="LTB56" s="6"/>
      <c r="LTD56" s="6"/>
      <c r="LTF56" s="6"/>
      <c r="LTH56" s="6"/>
      <c r="LTJ56" s="6"/>
      <c r="LTL56" s="6"/>
      <c r="LTN56" s="6"/>
      <c r="LTP56" s="6"/>
      <c r="LTR56" s="6"/>
      <c r="LTT56" s="6"/>
      <c r="LTV56" s="6"/>
      <c r="LTX56" s="6"/>
      <c r="LTZ56" s="6"/>
      <c r="LUB56" s="6"/>
      <c r="LUD56" s="6"/>
      <c r="LUF56" s="6"/>
      <c r="LUH56" s="6"/>
      <c r="LUJ56" s="6"/>
      <c r="LUL56" s="6"/>
      <c r="LUN56" s="6"/>
      <c r="LUP56" s="6"/>
      <c r="LUR56" s="6"/>
      <c r="LUT56" s="6"/>
      <c r="LUV56" s="6"/>
      <c r="LUX56" s="6"/>
      <c r="LUZ56" s="6"/>
      <c r="LVB56" s="6"/>
      <c r="LVD56" s="6"/>
      <c r="LVF56" s="6"/>
      <c r="LVH56" s="6"/>
      <c r="LVJ56" s="6"/>
      <c r="LVL56" s="6"/>
      <c r="LVN56" s="6"/>
      <c r="LVP56" s="6"/>
      <c r="LVR56" s="6"/>
      <c r="LVT56" s="6"/>
      <c r="LVV56" s="6"/>
      <c r="LVX56" s="6"/>
      <c r="LVZ56" s="6"/>
      <c r="LWB56" s="6"/>
      <c r="LWD56" s="6"/>
      <c r="LWF56" s="6"/>
      <c r="LWH56" s="6"/>
      <c r="LWJ56" s="6"/>
      <c r="LWL56" s="6"/>
      <c r="LWN56" s="6"/>
      <c r="LWP56" s="6"/>
      <c r="LWR56" s="6"/>
      <c r="LWT56" s="6"/>
      <c r="LWV56" s="6"/>
      <c r="LWX56" s="6"/>
      <c r="LWZ56" s="6"/>
      <c r="LXB56" s="6"/>
      <c r="LXD56" s="6"/>
      <c r="LXF56" s="6"/>
      <c r="LXH56" s="6"/>
      <c r="LXJ56" s="6"/>
      <c r="LXL56" s="6"/>
      <c r="LXN56" s="6"/>
      <c r="LXP56" s="6"/>
      <c r="LXR56" s="6"/>
      <c r="LXT56" s="6"/>
      <c r="LXV56" s="6"/>
      <c r="LXX56" s="6"/>
      <c r="LXZ56" s="6"/>
      <c r="LYB56" s="6"/>
      <c r="LYD56" s="6"/>
      <c r="LYF56" s="6"/>
      <c r="LYH56" s="6"/>
      <c r="LYJ56" s="6"/>
      <c r="LYL56" s="6"/>
      <c r="LYN56" s="6"/>
      <c r="LYP56" s="6"/>
      <c r="LYR56" s="6"/>
      <c r="LYT56" s="6"/>
      <c r="LYV56" s="6"/>
      <c r="LYX56" s="6"/>
      <c r="LYZ56" s="6"/>
      <c r="LZB56" s="6"/>
      <c r="LZD56" s="6"/>
      <c r="LZF56" s="6"/>
      <c r="LZH56" s="6"/>
      <c r="LZJ56" s="6"/>
      <c r="LZL56" s="6"/>
      <c r="LZN56" s="6"/>
      <c r="LZP56" s="6"/>
      <c r="LZR56" s="6"/>
      <c r="LZT56" s="6"/>
      <c r="LZV56" s="6"/>
      <c r="LZX56" s="6"/>
      <c r="LZZ56" s="6"/>
      <c r="MAB56" s="6"/>
      <c r="MAD56" s="6"/>
      <c r="MAF56" s="6"/>
      <c r="MAH56" s="6"/>
      <c r="MAJ56" s="6"/>
      <c r="MAL56" s="6"/>
      <c r="MAN56" s="6"/>
      <c r="MAP56" s="6"/>
      <c r="MAR56" s="6"/>
      <c r="MAT56" s="6"/>
      <c r="MAV56" s="6"/>
      <c r="MAX56" s="6"/>
      <c r="MAZ56" s="6"/>
      <c r="MBB56" s="6"/>
      <c r="MBD56" s="6"/>
      <c r="MBF56" s="6"/>
      <c r="MBH56" s="6"/>
      <c r="MBJ56" s="6"/>
      <c r="MBL56" s="6"/>
      <c r="MBN56" s="6"/>
      <c r="MBP56" s="6"/>
      <c r="MBR56" s="6"/>
      <c r="MBT56" s="6"/>
      <c r="MBV56" s="6"/>
      <c r="MBX56" s="6"/>
      <c r="MBZ56" s="6"/>
      <c r="MCB56" s="6"/>
      <c r="MCD56" s="6"/>
      <c r="MCF56" s="6"/>
      <c r="MCH56" s="6"/>
      <c r="MCJ56" s="6"/>
      <c r="MCL56" s="6"/>
      <c r="MCN56" s="6"/>
      <c r="MCP56" s="6"/>
      <c r="MCR56" s="6"/>
      <c r="MCT56" s="6"/>
      <c r="MCV56" s="6"/>
      <c r="MCX56" s="6"/>
      <c r="MCZ56" s="6"/>
      <c r="MDB56" s="6"/>
      <c r="MDD56" s="6"/>
      <c r="MDF56" s="6"/>
      <c r="MDH56" s="6"/>
      <c r="MDJ56" s="6"/>
      <c r="MDL56" s="6"/>
      <c r="MDN56" s="6"/>
      <c r="MDP56" s="6"/>
      <c r="MDR56" s="6"/>
      <c r="MDT56" s="6"/>
      <c r="MDV56" s="6"/>
      <c r="MDX56" s="6"/>
      <c r="MDZ56" s="6"/>
      <c r="MEB56" s="6"/>
      <c r="MED56" s="6"/>
      <c r="MEF56" s="6"/>
      <c r="MEH56" s="6"/>
      <c r="MEJ56" s="6"/>
      <c r="MEL56" s="6"/>
      <c r="MEN56" s="6"/>
      <c r="MEP56" s="6"/>
      <c r="MER56" s="6"/>
      <c r="MET56" s="6"/>
      <c r="MEV56" s="6"/>
      <c r="MEX56" s="6"/>
      <c r="MEZ56" s="6"/>
      <c r="MFB56" s="6"/>
      <c r="MFD56" s="6"/>
      <c r="MFF56" s="6"/>
      <c r="MFH56" s="6"/>
      <c r="MFJ56" s="6"/>
      <c r="MFL56" s="6"/>
      <c r="MFN56" s="6"/>
      <c r="MFP56" s="6"/>
      <c r="MFR56" s="6"/>
      <c r="MFT56" s="6"/>
      <c r="MFV56" s="6"/>
      <c r="MFX56" s="6"/>
      <c r="MFZ56" s="6"/>
      <c r="MGB56" s="6"/>
      <c r="MGD56" s="6"/>
      <c r="MGF56" s="6"/>
      <c r="MGH56" s="6"/>
      <c r="MGJ56" s="6"/>
      <c r="MGL56" s="6"/>
      <c r="MGN56" s="6"/>
      <c r="MGP56" s="6"/>
      <c r="MGR56" s="6"/>
      <c r="MGT56" s="6"/>
      <c r="MGV56" s="6"/>
      <c r="MGX56" s="6"/>
      <c r="MGZ56" s="6"/>
      <c r="MHB56" s="6"/>
      <c r="MHD56" s="6"/>
      <c r="MHF56" s="6"/>
      <c r="MHH56" s="6"/>
      <c r="MHJ56" s="6"/>
      <c r="MHL56" s="6"/>
      <c r="MHN56" s="6"/>
      <c r="MHP56" s="6"/>
      <c r="MHR56" s="6"/>
      <c r="MHT56" s="6"/>
      <c r="MHV56" s="6"/>
      <c r="MHX56" s="6"/>
      <c r="MHZ56" s="6"/>
      <c r="MIB56" s="6"/>
      <c r="MID56" s="6"/>
      <c r="MIF56" s="6"/>
      <c r="MIH56" s="6"/>
      <c r="MIJ56" s="6"/>
      <c r="MIL56" s="6"/>
      <c r="MIN56" s="6"/>
      <c r="MIP56" s="6"/>
      <c r="MIR56" s="6"/>
      <c r="MIT56" s="6"/>
      <c r="MIV56" s="6"/>
      <c r="MIX56" s="6"/>
      <c r="MIZ56" s="6"/>
      <c r="MJB56" s="6"/>
      <c r="MJD56" s="6"/>
      <c r="MJF56" s="6"/>
      <c r="MJH56" s="6"/>
      <c r="MJJ56" s="6"/>
      <c r="MJL56" s="6"/>
      <c r="MJN56" s="6"/>
      <c r="MJP56" s="6"/>
      <c r="MJR56" s="6"/>
      <c r="MJT56" s="6"/>
      <c r="MJV56" s="6"/>
      <c r="MJX56" s="6"/>
      <c r="MJZ56" s="6"/>
      <c r="MKB56" s="6"/>
      <c r="MKD56" s="6"/>
      <c r="MKF56" s="6"/>
      <c r="MKH56" s="6"/>
      <c r="MKJ56" s="6"/>
      <c r="MKL56" s="6"/>
      <c r="MKN56" s="6"/>
      <c r="MKP56" s="6"/>
      <c r="MKR56" s="6"/>
      <c r="MKT56" s="6"/>
      <c r="MKV56" s="6"/>
      <c r="MKX56" s="6"/>
      <c r="MKZ56" s="6"/>
      <c r="MLB56" s="6"/>
      <c r="MLD56" s="6"/>
      <c r="MLF56" s="6"/>
      <c r="MLH56" s="6"/>
      <c r="MLJ56" s="6"/>
      <c r="MLL56" s="6"/>
      <c r="MLN56" s="6"/>
      <c r="MLP56" s="6"/>
      <c r="MLR56" s="6"/>
      <c r="MLT56" s="6"/>
      <c r="MLV56" s="6"/>
      <c r="MLX56" s="6"/>
      <c r="MLZ56" s="6"/>
      <c r="MMB56" s="6"/>
      <c r="MMD56" s="6"/>
      <c r="MMF56" s="6"/>
      <c r="MMH56" s="6"/>
      <c r="MMJ56" s="6"/>
      <c r="MML56" s="6"/>
      <c r="MMN56" s="6"/>
      <c r="MMP56" s="6"/>
      <c r="MMR56" s="6"/>
      <c r="MMT56" s="6"/>
      <c r="MMV56" s="6"/>
      <c r="MMX56" s="6"/>
      <c r="MMZ56" s="6"/>
      <c r="MNB56" s="6"/>
      <c r="MND56" s="6"/>
      <c r="MNF56" s="6"/>
      <c r="MNH56" s="6"/>
      <c r="MNJ56" s="6"/>
      <c r="MNL56" s="6"/>
      <c r="MNN56" s="6"/>
      <c r="MNP56" s="6"/>
      <c r="MNR56" s="6"/>
      <c r="MNT56" s="6"/>
      <c r="MNV56" s="6"/>
      <c r="MNX56" s="6"/>
      <c r="MNZ56" s="6"/>
      <c r="MOB56" s="6"/>
      <c r="MOD56" s="6"/>
      <c r="MOF56" s="6"/>
      <c r="MOH56" s="6"/>
      <c r="MOJ56" s="6"/>
      <c r="MOL56" s="6"/>
      <c r="MON56" s="6"/>
      <c r="MOP56" s="6"/>
      <c r="MOR56" s="6"/>
      <c r="MOT56" s="6"/>
      <c r="MOV56" s="6"/>
      <c r="MOX56" s="6"/>
      <c r="MOZ56" s="6"/>
      <c r="MPB56" s="6"/>
      <c r="MPD56" s="6"/>
      <c r="MPF56" s="6"/>
      <c r="MPH56" s="6"/>
      <c r="MPJ56" s="6"/>
      <c r="MPL56" s="6"/>
      <c r="MPN56" s="6"/>
      <c r="MPP56" s="6"/>
      <c r="MPR56" s="6"/>
      <c r="MPT56" s="6"/>
      <c r="MPV56" s="6"/>
      <c r="MPX56" s="6"/>
      <c r="MPZ56" s="6"/>
      <c r="MQB56" s="6"/>
      <c r="MQD56" s="6"/>
      <c r="MQF56" s="6"/>
      <c r="MQH56" s="6"/>
      <c r="MQJ56" s="6"/>
      <c r="MQL56" s="6"/>
      <c r="MQN56" s="6"/>
      <c r="MQP56" s="6"/>
      <c r="MQR56" s="6"/>
      <c r="MQT56" s="6"/>
      <c r="MQV56" s="6"/>
      <c r="MQX56" s="6"/>
      <c r="MQZ56" s="6"/>
      <c r="MRB56" s="6"/>
      <c r="MRD56" s="6"/>
      <c r="MRF56" s="6"/>
      <c r="MRH56" s="6"/>
      <c r="MRJ56" s="6"/>
      <c r="MRL56" s="6"/>
      <c r="MRN56" s="6"/>
      <c r="MRP56" s="6"/>
      <c r="MRR56" s="6"/>
      <c r="MRT56" s="6"/>
      <c r="MRV56" s="6"/>
      <c r="MRX56" s="6"/>
      <c r="MRZ56" s="6"/>
      <c r="MSB56" s="6"/>
      <c r="MSD56" s="6"/>
      <c r="MSF56" s="6"/>
      <c r="MSH56" s="6"/>
      <c r="MSJ56" s="6"/>
      <c r="MSL56" s="6"/>
      <c r="MSN56" s="6"/>
      <c r="MSP56" s="6"/>
      <c r="MSR56" s="6"/>
      <c r="MST56" s="6"/>
      <c r="MSV56" s="6"/>
      <c r="MSX56" s="6"/>
      <c r="MSZ56" s="6"/>
      <c r="MTB56" s="6"/>
      <c r="MTD56" s="6"/>
      <c r="MTF56" s="6"/>
      <c r="MTH56" s="6"/>
      <c r="MTJ56" s="6"/>
      <c r="MTL56" s="6"/>
      <c r="MTN56" s="6"/>
      <c r="MTP56" s="6"/>
      <c r="MTR56" s="6"/>
      <c r="MTT56" s="6"/>
      <c r="MTV56" s="6"/>
      <c r="MTX56" s="6"/>
      <c r="MTZ56" s="6"/>
      <c r="MUB56" s="6"/>
      <c r="MUD56" s="6"/>
      <c r="MUF56" s="6"/>
      <c r="MUH56" s="6"/>
      <c r="MUJ56" s="6"/>
      <c r="MUL56" s="6"/>
      <c r="MUN56" s="6"/>
      <c r="MUP56" s="6"/>
      <c r="MUR56" s="6"/>
      <c r="MUT56" s="6"/>
      <c r="MUV56" s="6"/>
      <c r="MUX56" s="6"/>
      <c r="MUZ56" s="6"/>
      <c r="MVB56" s="6"/>
      <c r="MVD56" s="6"/>
      <c r="MVF56" s="6"/>
      <c r="MVH56" s="6"/>
      <c r="MVJ56" s="6"/>
      <c r="MVL56" s="6"/>
      <c r="MVN56" s="6"/>
      <c r="MVP56" s="6"/>
      <c r="MVR56" s="6"/>
      <c r="MVT56" s="6"/>
      <c r="MVV56" s="6"/>
      <c r="MVX56" s="6"/>
      <c r="MVZ56" s="6"/>
      <c r="MWB56" s="6"/>
      <c r="MWD56" s="6"/>
      <c r="MWF56" s="6"/>
      <c r="MWH56" s="6"/>
      <c r="MWJ56" s="6"/>
      <c r="MWL56" s="6"/>
      <c r="MWN56" s="6"/>
      <c r="MWP56" s="6"/>
      <c r="MWR56" s="6"/>
      <c r="MWT56" s="6"/>
      <c r="MWV56" s="6"/>
      <c r="MWX56" s="6"/>
      <c r="MWZ56" s="6"/>
      <c r="MXB56" s="6"/>
      <c r="MXD56" s="6"/>
      <c r="MXF56" s="6"/>
      <c r="MXH56" s="6"/>
      <c r="MXJ56" s="6"/>
      <c r="MXL56" s="6"/>
      <c r="MXN56" s="6"/>
      <c r="MXP56" s="6"/>
      <c r="MXR56" s="6"/>
      <c r="MXT56" s="6"/>
      <c r="MXV56" s="6"/>
      <c r="MXX56" s="6"/>
      <c r="MXZ56" s="6"/>
      <c r="MYB56" s="6"/>
      <c r="MYD56" s="6"/>
      <c r="MYF56" s="6"/>
      <c r="MYH56" s="6"/>
      <c r="MYJ56" s="6"/>
      <c r="MYL56" s="6"/>
      <c r="MYN56" s="6"/>
      <c r="MYP56" s="6"/>
      <c r="MYR56" s="6"/>
      <c r="MYT56" s="6"/>
      <c r="MYV56" s="6"/>
      <c r="MYX56" s="6"/>
      <c r="MYZ56" s="6"/>
      <c r="MZB56" s="6"/>
      <c r="MZD56" s="6"/>
      <c r="MZF56" s="6"/>
      <c r="MZH56" s="6"/>
      <c r="MZJ56" s="6"/>
      <c r="MZL56" s="6"/>
      <c r="MZN56" s="6"/>
      <c r="MZP56" s="6"/>
      <c r="MZR56" s="6"/>
      <c r="MZT56" s="6"/>
      <c r="MZV56" s="6"/>
      <c r="MZX56" s="6"/>
      <c r="MZZ56" s="6"/>
      <c r="NAB56" s="6"/>
      <c r="NAD56" s="6"/>
      <c r="NAF56" s="6"/>
      <c r="NAH56" s="6"/>
      <c r="NAJ56" s="6"/>
      <c r="NAL56" s="6"/>
      <c r="NAN56" s="6"/>
      <c r="NAP56" s="6"/>
      <c r="NAR56" s="6"/>
      <c r="NAT56" s="6"/>
      <c r="NAV56" s="6"/>
      <c r="NAX56" s="6"/>
      <c r="NAZ56" s="6"/>
      <c r="NBB56" s="6"/>
      <c r="NBD56" s="6"/>
      <c r="NBF56" s="6"/>
      <c r="NBH56" s="6"/>
      <c r="NBJ56" s="6"/>
      <c r="NBL56" s="6"/>
      <c r="NBN56" s="6"/>
      <c r="NBP56" s="6"/>
      <c r="NBR56" s="6"/>
      <c r="NBT56" s="6"/>
      <c r="NBV56" s="6"/>
      <c r="NBX56" s="6"/>
      <c r="NBZ56" s="6"/>
      <c r="NCB56" s="6"/>
      <c r="NCD56" s="6"/>
      <c r="NCF56" s="6"/>
      <c r="NCH56" s="6"/>
      <c r="NCJ56" s="6"/>
      <c r="NCL56" s="6"/>
      <c r="NCN56" s="6"/>
      <c r="NCP56" s="6"/>
      <c r="NCR56" s="6"/>
      <c r="NCT56" s="6"/>
      <c r="NCV56" s="6"/>
      <c r="NCX56" s="6"/>
      <c r="NCZ56" s="6"/>
      <c r="NDB56" s="6"/>
      <c r="NDD56" s="6"/>
      <c r="NDF56" s="6"/>
      <c r="NDH56" s="6"/>
      <c r="NDJ56" s="6"/>
      <c r="NDL56" s="6"/>
      <c r="NDN56" s="6"/>
      <c r="NDP56" s="6"/>
      <c r="NDR56" s="6"/>
      <c r="NDT56" s="6"/>
      <c r="NDV56" s="6"/>
      <c r="NDX56" s="6"/>
      <c r="NDZ56" s="6"/>
      <c r="NEB56" s="6"/>
      <c r="NED56" s="6"/>
      <c r="NEF56" s="6"/>
      <c r="NEH56" s="6"/>
      <c r="NEJ56" s="6"/>
      <c r="NEL56" s="6"/>
      <c r="NEN56" s="6"/>
      <c r="NEP56" s="6"/>
      <c r="NER56" s="6"/>
      <c r="NET56" s="6"/>
      <c r="NEV56" s="6"/>
      <c r="NEX56" s="6"/>
      <c r="NEZ56" s="6"/>
      <c r="NFB56" s="6"/>
      <c r="NFD56" s="6"/>
      <c r="NFF56" s="6"/>
      <c r="NFH56" s="6"/>
      <c r="NFJ56" s="6"/>
      <c r="NFL56" s="6"/>
      <c r="NFN56" s="6"/>
      <c r="NFP56" s="6"/>
      <c r="NFR56" s="6"/>
      <c r="NFT56" s="6"/>
      <c r="NFV56" s="6"/>
      <c r="NFX56" s="6"/>
      <c r="NFZ56" s="6"/>
      <c r="NGB56" s="6"/>
      <c r="NGD56" s="6"/>
      <c r="NGF56" s="6"/>
      <c r="NGH56" s="6"/>
      <c r="NGJ56" s="6"/>
      <c r="NGL56" s="6"/>
      <c r="NGN56" s="6"/>
      <c r="NGP56" s="6"/>
      <c r="NGR56" s="6"/>
      <c r="NGT56" s="6"/>
      <c r="NGV56" s="6"/>
      <c r="NGX56" s="6"/>
      <c r="NGZ56" s="6"/>
      <c r="NHB56" s="6"/>
      <c r="NHD56" s="6"/>
      <c r="NHF56" s="6"/>
      <c r="NHH56" s="6"/>
      <c r="NHJ56" s="6"/>
      <c r="NHL56" s="6"/>
      <c r="NHN56" s="6"/>
      <c r="NHP56" s="6"/>
      <c r="NHR56" s="6"/>
      <c r="NHT56" s="6"/>
      <c r="NHV56" s="6"/>
      <c r="NHX56" s="6"/>
      <c r="NHZ56" s="6"/>
      <c r="NIB56" s="6"/>
      <c r="NID56" s="6"/>
      <c r="NIF56" s="6"/>
      <c r="NIH56" s="6"/>
      <c r="NIJ56" s="6"/>
      <c r="NIL56" s="6"/>
      <c r="NIN56" s="6"/>
      <c r="NIP56" s="6"/>
      <c r="NIR56" s="6"/>
      <c r="NIT56" s="6"/>
      <c r="NIV56" s="6"/>
      <c r="NIX56" s="6"/>
      <c r="NIZ56" s="6"/>
      <c r="NJB56" s="6"/>
      <c r="NJD56" s="6"/>
      <c r="NJF56" s="6"/>
      <c r="NJH56" s="6"/>
      <c r="NJJ56" s="6"/>
      <c r="NJL56" s="6"/>
      <c r="NJN56" s="6"/>
      <c r="NJP56" s="6"/>
      <c r="NJR56" s="6"/>
      <c r="NJT56" s="6"/>
      <c r="NJV56" s="6"/>
      <c r="NJX56" s="6"/>
      <c r="NJZ56" s="6"/>
      <c r="NKB56" s="6"/>
      <c r="NKD56" s="6"/>
      <c r="NKF56" s="6"/>
      <c r="NKH56" s="6"/>
      <c r="NKJ56" s="6"/>
      <c r="NKL56" s="6"/>
      <c r="NKN56" s="6"/>
      <c r="NKP56" s="6"/>
      <c r="NKR56" s="6"/>
      <c r="NKT56" s="6"/>
      <c r="NKV56" s="6"/>
      <c r="NKX56" s="6"/>
      <c r="NKZ56" s="6"/>
      <c r="NLB56" s="6"/>
      <c r="NLD56" s="6"/>
      <c r="NLF56" s="6"/>
      <c r="NLH56" s="6"/>
      <c r="NLJ56" s="6"/>
      <c r="NLL56" s="6"/>
      <c r="NLN56" s="6"/>
      <c r="NLP56" s="6"/>
      <c r="NLR56" s="6"/>
      <c r="NLT56" s="6"/>
      <c r="NLV56" s="6"/>
      <c r="NLX56" s="6"/>
      <c r="NLZ56" s="6"/>
      <c r="NMB56" s="6"/>
      <c r="NMD56" s="6"/>
      <c r="NMF56" s="6"/>
      <c r="NMH56" s="6"/>
      <c r="NMJ56" s="6"/>
      <c r="NML56" s="6"/>
      <c r="NMN56" s="6"/>
      <c r="NMP56" s="6"/>
      <c r="NMR56" s="6"/>
      <c r="NMT56" s="6"/>
      <c r="NMV56" s="6"/>
      <c r="NMX56" s="6"/>
      <c r="NMZ56" s="6"/>
      <c r="NNB56" s="6"/>
      <c r="NND56" s="6"/>
      <c r="NNF56" s="6"/>
      <c r="NNH56" s="6"/>
      <c r="NNJ56" s="6"/>
      <c r="NNL56" s="6"/>
      <c r="NNN56" s="6"/>
      <c r="NNP56" s="6"/>
      <c r="NNR56" s="6"/>
      <c r="NNT56" s="6"/>
      <c r="NNV56" s="6"/>
      <c r="NNX56" s="6"/>
      <c r="NNZ56" s="6"/>
      <c r="NOB56" s="6"/>
      <c r="NOD56" s="6"/>
      <c r="NOF56" s="6"/>
      <c r="NOH56" s="6"/>
      <c r="NOJ56" s="6"/>
      <c r="NOL56" s="6"/>
      <c r="NON56" s="6"/>
      <c r="NOP56" s="6"/>
      <c r="NOR56" s="6"/>
      <c r="NOT56" s="6"/>
      <c r="NOV56" s="6"/>
      <c r="NOX56" s="6"/>
      <c r="NOZ56" s="6"/>
      <c r="NPB56" s="6"/>
      <c r="NPD56" s="6"/>
      <c r="NPF56" s="6"/>
      <c r="NPH56" s="6"/>
      <c r="NPJ56" s="6"/>
      <c r="NPL56" s="6"/>
      <c r="NPN56" s="6"/>
      <c r="NPP56" s="6"/>
      <c r="NPR56" s="6"/>
      <c r="NPT56" s="6"/>
      <c r="NPV56" s="6"/>
      <c r="NPX56" s="6"/>
      <c r="NPZ56" s="6"/>
      <c r="NQB56" s="6"/>
      <c r="NQD56" s="6"/>
      <c r="NQF56" s="6"/>
      <c r="NQH56" s="6"/>
      <c r="NQJ56" s="6"/>
      <c r="NQL56" s="6"/>
      <c r="NQN56" s="6"/>
      <c r="NQP56" s="6"/>
      <c r="NQR56" s="6"/>
      <c r="NQT56" s="6"/>
      <c r="NQV56" s="6"/>
      <c r="NQX56" s="6"/>
      <c r="NQZ56" s="6"/>
      <c r="NRB56" s="6"/>
      <c r="NRD56" s="6"/>
      <c r="NRF56" s="6"/>
      <c r="NRH56" s="6"/>
      <c r="NRJ56" s="6"/>
      <c r="NRL56" s="6"/>
      <c r="NRN56" s="6"/>
      <c r="NRP56" s="6"/>
      <c r="NRR56" s="6"/>
      <c r="NRT56" s="6"/>
      <c r="NRV56" s="6"/>
      <c r="NRX56" s="6"/>
      <c r="NRZ56" s="6"/>
      <c r="NSB56" s="6"/>
      <c r="NSD56" s="6"/>
      <c r="NSF56" s="6"/>
      <c r="NSH56" s="6"/>
      <c r="NSJ56" s="6"/>
      <c r="NSL56" s="6"/>
      <c r="NSN56" s="6"/>
      <c r="NSP56" s="6"/>
      <c r="NSR56" s="6"/>
      <c r="NST56" s="6"/>
      <c r="NSV56" s="6"/>
      <c r="NSX56" s="6"/>
      <c r="NSZ56" s="6"/>
      <c r="NTB56" s="6"/>
      <c r="NTD56" s="6"/>
      <c r="NTF56" s="6"/>
      <c r="NTH56" s="6"/>
      <c r="NTJ56" s="6"/>
      <c r="NTL56" s="6"/>
      <c r="NTN56" s="6"/>
      <c r="NTP56" s="6"/>
      <c r="NTR56" s="6"/>
      <c r="NTT56" s="6"/>
      <c r="NTV56" s="6"/>
      <c r="NTX56" s="6"/>
      <c r="NTZ56" s="6"/>
      <c r="NUB56" s="6"/>
      <c r="NUD56" s="6"/>
      <c r="NUF56" s="6"/>
      <c r="NUH56" s="6"/>
      <c r="NUJ56" s="6"/>
      <c r="NUL56" s="6"/>
      <c r="NUN56" s="6"/>
      <c r="NUP56" s="6"/>
      <c r="NUR56" s="6"/>
      <c r="NUT56" s="6"/>
      <c r="NUV56" s="6"/>
      <c r="NUX56" s="6"/>
      <c r="NUZ56" s="6"/>
      <c r="NVB56" s="6"/>
      <c r="NVD56" s="6"/>
      <c r="NVF56" s="6"/>
      <c r="NVH56" s="6"/>
      <c r="NVJ56" s="6"/>
      <c r="NVL56" s="6"/>
      <c r="NVN56" s="6"/>
      <c r="NVP56" s="6"/>
      <c r="NVR56" s="6"/>
      <c r="NVT56" s="6"/>
      <c r="NVV56" s="6"/>
      <c r="NVX56" s="6"/>
      <c r="NVZ56" s="6"/>
      <c r="NWB56" s="6"/>
      <c r="NWD56" s="6"/>
      <c r="NWF56" s="6"/>
      <c r="NWH56" s="6"/>
      <c r="NWJ56" s="6"/>
      <c r="NWL56" s="6"/>
      <c r="NWN56" s="6"/>
      <c r="NWP56" s="6"/>
      <c r="NWR56" s="6"/>
      <c r="NWT56" s="6"/>
      <c r="NWV56" s="6"/>
      <c r="NWX56" s="6"/>
      <c r="NWZ56" s="6"/>
      <c r="NXB56" s="6"/>
      <c r="NXD56" s="6"/>
      <c r="NXF56" s="6"/>
      <c r="NXH56" s="6"/>
      <c r="NXJ56" s="6"/>
      <c r="NXL56" s="6"/>
      <c r="NXN56" s="6"/>
      <c r="NXP56" s="6"/>
      <c r="NXR56" s="6"/>
      <c r="NXT56" s="6"/>
      <c r="NXV56" s="6"/>
      <c r="NXX56" s="6"/>
      <c r="NXZ56" s="6"/>
      <c r="NYB56" s="6"/>
      <c r="NYD56" s="6"/>
      <c r="NYF56" s="6"/>
      <c r="NYH56" s="6"/>
      <c r="NYJ56" s="6"/>
      <c r="NYL56" s="6"/>
      <c r="NYN56" s="6"/>
      <c r="NYP56" s="6"/>
      <c r="NYR56" s="6"/>
      <c r="NYT56" s="6"/>
      <c r="NYV56" s="6"/>
      <c r="NYX56" s="6"/>
      <c r="NYZ56" s="6"/>
      <c r="NZB56" s="6"/>
      <c r="NZD56" s="6"/>
      <c r="NZF56" s="6"/>
      <c r="NZH56" s="6"/>
      <c r="NZJ56" s="6"/>
      <c r="NZL56" s="6"/>
      <c r="NZN56" s="6"/>
      <c r="NZP56" s="6"/>
      <c r="NZR56" s="6"/>
      <c r="NZT56" s="6"/>
      <c r="NZV56" s="6"/>
      <c r="NZX56" s="6"/>
      <c r="NZZ56" s="6"/>
      <c r="OAB56" s="6"/>
      <c r="OAD56" s="6"/>
      <c r="OAF56" s="6"/>
      <c r="OAH56" s="6"/>
      <c r="OAJ56" s="6"/>
      <c r="OAL56" s="6"/>
      <c r="OAN56" s="6"/>
      <c r="OAP56" s="6"/>
      <c r="OAR56" s="6"/>
      <c r="OAT56" s="6"/>
      <c r="OAV56" s="6"/>
      <c r="OAX56" s="6"/>
      <c r="OAZ56" s="6"/>
      <c r="OBB56" s="6"/>
      <c r="OBD56" s="6"/>
      <c r="OBF56" s="6"/>
      <c r="OBH56" s="6"/>
      <c r="OBJ56" s="6"/>
      <c r="OBL56" s="6"/>
      <c r="OBN56" s="6"/>
      <c r="OBP56" s="6"/>
      <c r="OBR56" s="6"/>
      <c r="OBT56" s="6"/>
      <c r="OBV56" s="6"/>
      <c r="OBX56" s="6"/>
      <c r="OBZ56" s="6"/>
      <c r="OCB56" s="6"/>
      <c r="OCD56" s="6"/>
      <c r="OCF56" s="6"/>
      <c r="OCH56" s="6"/>
      <c r="OCJ56" s="6"/>
      <c r="OCL56" s="6"/>
      <c r="OCN56" s="6"/>
      <c r="OCP56" s="6"/>
      <c r="OCR56" s="6"/>
      <c r="OCT56" s="6"/>
      <c r="OCV56" s="6"/>
      <c r="OCX56" s="6"/>
      <c r="OCZ56" s="6"/>
      <c r="ODB56" s="6"/>
      <c r="ODD56" s="6"/>
      <c r="ODF56" s="6"/>
      <c r="ODH56" s="6"/>
      <c r="ODJ56" s="6"/>
      <c r="ODL56" s="6"/>
      <c r="ODN56" s="6"/>
      <c r="ODP56" s="6"/>
      <c r="ODR56" s="6"/>
      <c r="ODT56" s="6"/>
      <c r="ODV56" s="6"/>
      <c r="ODX56" s="6"/>
      <c r="ODZ56" s="6"/>
      <c r="OEB56" s="6"/>
      <c r="OED56" s="6"/>
      <c r="OEF56" s="6"/>
      <c r="OEH56" s="6"/>
      <c r="OEJ56" s="6"/>
      <c r="OEL56" s="6"/>
      <c r="OEN56" s="6"/>
      <c r="OEP56" s="6"/>
      <c r="OER56" s="6"/>
      <c r="OET56" s="6"/>
      <c r="OEV56" s="6"/>
      <c r="OEX56" s="6"/>
      <c r="OEZ56" s="6"/>
      <c r="OFB56" s="6"/>
      <c r="OFD56" s="6"/>
      <c r="OFF56" s="6"/>
      <c r="OFH56" s="6"/>
      <c r="OFJ56" s="6"/>
      <c r="OFL56" s="6"/>
      <c r="OFN56" s="6"/>
      <c r="OFP56" s="6"/>
      <c r="OFR56" s="6"/>
      <c r="OFT56" s="6"/>
      <c r="OFV56" s="6"/>
      <c r="OFX56" s="6"/>
      <c r="OFZ56" s="6"/>
      <c r="OGB56" s="6"/>
      <c r="OGD56" s="6"/>
      <c r="OGF56" s="6"/>
      <c r="OGH56" s="6"/>
      <c r="OGJ56" s="6"/>
      <c r="OGL56" s="6"/>
      <c r="OGN56" s="6"/>
      <c r="OGP56" s="6"/>
      <c r="OGR56" s="6"/>
      <c r="OGT56" s="6"/>
      <c r="OGV56" s="6"/>
      <c r="OGX56" s="6"/>
      <c r="OGZ56" s="6"/>
      <c r="OHB56" s="6"/>
      <c r="OHD56" s="6"/>
      <c r="OHF56" s="6"/>
      <c r="OHH56" s="6"/>
      <c r="OHJ56" s="6"/>
      <c r="OHL56" s="6"/>
      <c r="OHN56" s="6"/>
      <c r="OHP56" s="6"/>
      <c r="OHR56" s="6"/>
      <c r="OHT56" s="6"/>
      <c r="OHV56" s="6"/>
      <c r="OHX56" s="6"/>
      <c r="OHZ56" s="6"/>
      <c r="OIB56" s="6"/>
      <c r="OID56" s="6"/>
      <c r="OIF56" s="6"/>
      <c r="OIH56" s="6"/>
      <c r="OIJ56" s="6"/>
      <c r="OIL56" s="6"/>
      <c r="OIN56" s="6"/>
      <c r="OIP56" s="6"/>
      <c r="OIR56" s="6"/>
      <c r="OIT56" s="6"/>
      <c r="OIV56" s="6"/>
      <c r="OIX56" s="6"/>
      <c r="OIZ56" s="6"/>
      <c r="OJB56" s="6"/>
      <c r="OJD56" s="6"/>
      <c r="OJF56" s="6"/>
      <c r="OJH56" s="6"/>
      <c r="OJJ56" s="6"/>
      <c r="OJL56" s="6"/>
      <c r="OJN56" s="6"/>
      <c r="OJP56" s="6"/>
      <c r="OJR56" s="6"/>
      <c r="OJT56" s="6"/>
      <c r="OJV56" s="6"/>
      <c r="OJX56" s="6"/>
      <c r="OJZ56" s="6"/>
      <c r="OKB56" s="6"/>
      <c r="OKD56" s="6"/>
      <c r="OKF56" s="6"/>
      <c r="OKH56" s="6"/>
      <c r="OKJ56" s="6"/>
      <c r="OKL56" s="6"/>
      <c r="OKN56" s="6"/>
      <c r="OKP56" s="6"/>
      <c r="OKR56" s="6"/>
      <c r="OKT56" s="6"/>
      <c r="OKV56" s="6"/>
      <c r="OKX56" s="6"/>
      <c r="OKZ56" s="6"/>
      <c r="OLB56" s="6"/>
      <c r="OLD56" s="6"/>
      <c r="OLF56" s="6"/>
      <c r="OLH56" s="6"/>
      <c r="OLJ56" s="6"/>
      <c r="OLL56" s="6"/>
      <c r="OLN56" s="6"/>
      <c r="OLP56" s="6"/>
      <c r="OLR56" s="6"/>
      <c r="OLT56" s="6"/>
      <c r="OLV56" s="6"/>
      <c r="OLX56" s="6"/>
      <c r="OLZ56" s="6"/>
      <c r="OMB56" s="6"/>
      <c r="OMD56" s="6"/>
      <c r="OMF56" s="6"/>
      <c r="OMH56" s="6"/>
      <c r="OMJ56" s="6"/>
      <c r="OML56" s="6"/>
      <c r="OMN56" s="6"/>
      <c r="OMP56" s="6"/>
      <c r="OMR56" s="6"/>
      <c r="OMT56" s="6"/>
      <c r="OMV56" s="6"/>
      <c r="OMX56" s="6"/>
      <c r="OMZ56" s="6"/>
      <c r="ONB56" s="6"/>
      <c r="OND56" s="6"/>
      <c r="ONF56" s="6"/>
      <c r="ONH56" s="6"/>
      <c r="ONJ56" s="6"/>
      <c r="ONL56" s="6"/>
      <c r="ONN56" s="6"/>
      <c r="ONP56" s="6"/>
      <c r="ONR56" s="6"/>
      <c r="ONT56" s="6"/>
      <c r="ONV56" s="6"/>
      <c r="ONX56" s="6"/>
      <c r="ONZ56" s="6"/>
      <c r="OOB56" s="6"/>
      <c r="OOD56" s="6"/>
      <c r="OOF56" s="6"/>
      <c r="OOH56" s="6"/>
      <c r="OOJ56" s="6"/>
      <c r="OOL56" s="6"/>
      <c r="OON56" s="6"/>
      <c r="OOP56" s="6"/>
      <c r="OOR56" s="6"/>
      <c r="OOT56" s="6"/>
      <c r="OOV56" s="6"/>
      <c r="OOX56" s="6"/>
      <c r="OOZ56" s="6"/>
      <c r="OPB56" s="6"/>
      <c r="OPD56" s="6"/>
      <c r="OPF56" s="6"/>
      <c r="OPH56" s="6"/>
      <c r="OPJ56" s="6"/>
      <c r="OPL56" s="6"/>
      <c r="OPN56" s="6"/>
      <c r="OPP56" s="6"/>
      <c r="OPR56" s="6"/>
      <c r="OPT56" s="6"/>
      <c r="OPV56" s="6"/>
      <c r="OPX56" s="6"/>
      <c r="OPZ56" s="6"/>
      <c r="OQB56" s="6"/>
      <c r="OQD56" s="6"/>
      <c r="OQF56" s="6"/>
      <c r="OQH56" s="6"/>
      <c r="OQJ56" s="6"/>
      <c r="OQL56" s="6"/>
      <c r="OQN56" s="6"/>
      <c r="OQP56" s="6"/>
      <c r="OQR56" s="6"/>
      <c r="OQT56" s="6"/>
      <c r="OQV56" s="6"/>
      <c r="OQX56" s="6"/>
      <c r="OQZ56" s="6"/>
      <c r="ORB56" s="6"/>
      <c r="ORD56" s="6"/>
      <c r="ORF56" s="6"/>
      <c r="ORH56" s="6"/>
      <c r="ORJ56" s="6"/>
      <c r="ORL56" s="6"/>
      <c r="ORN56" s="6"/>
      <c r="ORP56" s="6"/>
      <c r="ORR56" s="6"/>
      <c r="ORT56" s="6"/>
      <c r="ORV56" s="6"/>
      <c r="ORX56" s="6"/>
      <c r="ORZ56" s="6"/>
      <c r="OSB56" s="6"/>
      <c r="OSD56" s="6"/>
      <c r="OSF56" s="6"/>
      <c r="OSH56" s="6"/>
      <c r="OSJ56" s="6"/>
      <c r="OSL56" s="6"/>
      <c r="OSN56" s="6"/>
      <c r="OSP56" s="6"/>
      <c r="OSR56" s="6"/>
      <c r="OST56" s="6"/>
      <c r="OSV56" s="6"/>
      <c r="OSX56" s="6"/>
      <c r="OSZ56" s="6"/>
      <c r="OTB56" s="6"/>
      <c r="OTD56" s="6"/>
      <c r="OTF56" s="6"/>
      <c r="OTH56" s="6"/>
      <c r="OTJ56" s="6"/>
      <c r="OTL56" s="6"/>
      <c r="OTN56" s="6"/>
      <c r="OTP56" s="6"/>
      <c r="OTR56" s="6"/>
      <c r="OTT56" s="6"/>
      <c r="OTV56" s="6"/>
      <c r="OTX56" s="6"/>
      <c r="OTZ56" s="6"/>
      <c r="OUB56" s="6"/>
      <c r="OUD56" s="6"/>
      <c r="OUF56" s="6"/>
      <c r="OUH56" s="6"/>
      <c r="OUJ56" s="6"/>
      <c r="OUL56" s="6"/>
      <c r="OUN56" s="6"/>
      <c r="OUP56" s="6"/>
      <c r="OUR56" s="6"/>
      <c r="OUT56" s="6"/>
      <c r="OUV56" s="6"/>
      <c r="OUX56" s="6"/>
      <c r="OUZ56" s="6"/>
      <c r="OVB56" s="6"/>
      <c r="OVD56" s="6"/>
      <c r="OVF56" s="6"/>
      <c r="OVH56" s="6"/>
      <c r="OVJ56" s="6"/>
      <c r="OVL56" s="6"/>
      <c r="OVN56" s="6"/>
      <c r="OVP56" s="6"/>
      <c r="OVR56" s="6"/>
      <c r="OVT56" s="6"/>
      <c r="OVV56" s="6"/>
      <c r="OVX56" s="6"/>
      <c r="OVZ56" s="6"/>
      <c r="OWB56" s="6"/>
      <c r="OWD56" s="6"/>
      <c r="OWF56" s="6"/>
      <c r="OWH56" s="6"/>
      <c r="OWJ56" s="6"/>
      <c r="OWL56" s="6"/>
      <c r="OWN56" s="6"/>
      <c r="OWP56" s="6"/>
      <c r="OWR56" s="6"/>
      <c r="OWT56" s="6"/>
      <c r="OWV56" s="6"/>
      <c r="OWX56" s="6"/>
      <c r="OWZ56" s="6"/>
      <c r="OXB56" s="6"/>
      <c r="OXD56" s="6"/>
      <c r="OXF56" s="6"/>
      <c r="OXH56" s="6"/>
      <c r="OXJ56" s="6"/>
      <c r="OXL56" s="6"/>
      <c r="OXN56" s="6"/>
      <c r="OXP56" s="6"/>
      <c r="OXR56" s="6"/>
      <c r="OXT56" s="6"/>
      <c r="OXV56" s="6"/>
      <c r="OXX56" s="6"/>
      <c r="OXZ56" s="6"/>
      <c r="OYB56" s="6"/>
      <c r="OYD56" s="6"/>
      <c r="OYF56" s="6"/>
      <c r="OYH56" s="6"/>
      <c r="OYJ56" s="6"/>
      <c r="OYL56" s="6"/>
      <c r="OYN56" s="6"/>
      <c r="OYP56" s="6"/>
      <c r="OYR56" s="6"/>
      <c r="OYT56" s="6"/>
      <c r="OYV56" s="6"/>
      <c r="OYX56" s="6"/>
      <c r="OYZ56" s="6"/>
      <c r="OZB56" s="6"/>
      <c r="OZD56" s="6"/>
      <c r="OZF56" s="6"/>
      <c r="OZH56" s="6"/>
      <c r="OZJ56" s="6"/>
      <c r="OZL56" s="6"/>
      <c r="OZN56" s="6"/>
      <c r="OZP56" s="6"/>
      <c r="OZR56" s="6"/>
      <c r="OZT56" s="6"/>
      <c r="OZV56" s="6"/>
      <c r="OZX56" s="6"/>
      <c r="OZZ56" s="6"/>
      <c r="PAB56" s="6"/>
      <c r="PAD56" s="6"/>
      <c r="PAF56" s="6"/>
      <c r="PAH56" s="6"/>
      <c r="PAJ56" s="6"/>
      <c r="PAL56" s="6"/>
      <c r="PAN56" s="6"/>
      <c r="PAP56" s="6"/>
      <c r="PAR56" s="6"/>
      <c r="PAT56" s="6"/>
      <c r="PAV56" s="6"/>
      <c r="PAX56" s="6"/>
      <c r="PAZ56" s="6"/>
      <c r="PBB56" s="6"/>
      <c r="PBD56" s="6"/>
      <c r="PBF56" s="6"/>
      <c r="PBH56" s="6"/>
      <c r="PBJ56" s="6"/>
      <c r="PBL56" s="6"/>
      <c r="PBN56" s="6"/>
      <c r="PBP56" s="6"/>
      <c r="PBR56" s="6"/>
      <c r="PBT56" s="6"/>
      <c r="PBV56" s="6"/>
      <c r="PBX56" s="6"/>
      <c r="PBZ56" s="6"/>
      <c r="PCB56" s="6"/>
      <c r="PCD56" s="6"/>
      <c r="PCF56" s="6"/>
      <c r="PCH56" s="6"/>
      <c r="PCJ56" s="6"/>
      <c r="PCL56" s="6"/>
      <c r="PCN56" s="6"/>
      <c r="PCP56" s="6"/>
      <c r="PCR56" s="6"/>
      <c r="PCT56" s="6"/>
      <c r="PCV56" s="6"/>
      <c r="PCX56" s="6"/>
      <c r="PCZ56" s="6"/>
      <c r="PDB56" s="6"/>
      <c r="PDD56" s="6"/>
      <c r="PDF56" s="6"/>
      <c r="PDH56" s="6"/>
      <c r="PDJ56" s="6"/>
      <c r="PDL56" s="6"/>
      <c r="PDN56" s="6"/>
      <c r="PDP56" s="6"/>
      <c r="PDR56" s="6"/>
      <c r="PDT56" s="6"/>
      <c r="PDV56" s="6"/>
      <c r="PDX56" s="6"/>
      <c r="PDZ56" s="6"/>
      <c r="PEB56" s="6"/>
      <c r="PED56" s="6"/>
      <c r="PEF56" s="6"/>
      <c r="PEH56" s="6"/>
      <c r="PEJ56" s="6"/>
      <c r="PEL56" s="6"/>
      <c r="PEN56" s="6"/>
      <c r="PEP56" s="6"/>
      <c r="PER56" s="6"/>
      <c r="PET56" s="6"/>
      <c r="PEV56" s="6"/>
      <c r="PEX56" s="6"/>
      <c r="PEZ56" s="6"/>
      <c r="PFB56" s="6"/>
      <c r="PFD56" s="6"/>
      <c r="PFF56" s="6"/>
      <c r="PFH56" s="6"/>
      <c r="PFJ56" s="6"/>
      <c r="PFL56" s="6"/>
      <c r="PFN56" s="6"/>
      <c r="PFP56" s="6"/>
      <c r="PFR56" s="6"/>
      <c r="PFT56" s="6"/>
      <c r="PFV56" s="6"/>
      <c r="PFX56" s="6"/>
      <c r="PFZ56" s="6"/>
      <c r="PGB56" s="6"/>
      <c r="PGD56" s="6"/>
      <c r="PGF56" s="6"/>
      <c r="PGH56" s="6"/>
      <c r="PGJ56" s="6"/>
      <c r="PGL56" s="6"/>
      <c r="PGN56" s="6"/>
      <c r="PGP56" s="6"/>
      <c r="PGR56" s="6"/>
      <c r="PGT56" s="6"/>
      <c r="PGV56" s="6"/>
      <c r="PGX56" s="6"/>
      <c r="PGZ56" s="6"/>
      <c r="PHB56" s="6"/>
      <c r="PHD56" s="6"/>
      <c r="PHF56" s="6"/>
      <c r="PHH56" s="6"/>
      <c r="PHJ56" s="6"/>
      <c r="PHL56" s="6"/>
      <c r="PHN56" s="6"/>
      <c r="PHP56" s="6"/>
      <c r="PHR56" s="6"/>
      <c r="PHT56" s="6"/>
      <c r="PHV56" s="6"/>
      <c r="PHX56" s="6"/>
      <c r="PHZ56" s="6"/>
      <c r="PIB56" s="6"/>
      <c r="PID56" s="6"/>
      <c r="PIF56" s="6"/>
      <c r="PIH56" s="6"/>
      <c r="PIJ56" s="6"/>
      <c r="PIL56" s="6"/>
      <c r="PIN56" s="6"/>
      <c r="PIP56" s="6"/>
      <c r="PIR56" s="6"/>
      <c r="PIT56" s="6"/>
      <c r="PIV56" s="6"/>
      <c r="PIX56" s="6"/>
      <c r="PIZ56" s="6"/>
      <c r="PJB56" s="6"/>
      <c r="PJD56" s="6"/>
      <c r="PJF56" s="6"/>
      <c r="PJH56" s="6"/>
      <c r="PJJ56" s="6"/>
      <c r="PJL56" s="6"/>
      <c r="PJN56" s="6"/>
      <c r="PJP56" s="6"/>
      <c r="PJR56" s="6"/>
      <c r="PJT56" s="6"/>
      <c r="PJV56" s="6"/>
      <c r="PJX56" s="6"/>
      <c r="PJZ56" s="6"/>
      <c r="PKB56" s="6"/>
      <c r="PKD56" s="6"/>
      <c r="PKF56" s="6"/>
      <c r="PKH56" s="6"/>
      <c r="PKJ56" s="6"/>
      <c r="PKL56" s="6"/>
      <c r="PKN56" s="6"/>
      <c r="PKP56" s="6"/>
      <c r="PKR56" s="6"/>
      <c r="PKT56" s="6"/>
      <c r="PKV56" s="6"/>
      <c r="PKX56" s="6"/>
      <c r="PKZ56" s="6"/>
      <c r="PLB56" s="6"/>
      <c r="PLD56" s="6"/>
      <c r="PLF56" s="6"/>
      <c r="PLH56" s="6"/>
      <c r="PLJ56" s="6"/>
      <c r="PLL56" s="6"/>
      <c r="PLN56" s="6"/>
      <c r="PLP56" s="6"/>
      <c r="PLR56" s="6"/>
      <c r="PLT56" s="6"/>
      <c r="PLV56" s="6"/>
      <c r="PLX56" s="6"/>
      <c r="PLZ56" s="6"/>
      <c r="PMB56" s="6"/>
      <c r="PMD56" s="6"/>
      <c r="PMF56" s="6"/>
      <c r="PMH56" s="6"/>
      <c r="PMJ56" s="6"/>
      <c r="PML56" s="6"/>
      <c r="PMN56" s="6"/>
      <c r="PMP56" s="6"/>
      <c r="PMR56" s="6"/>
      <c r="PMT56" s="6"/>
      <c r="PMV56" s="6"/>
      <c r="PMX56" s="6"/>
      <c r="PMZ56" s="6"/>
      <c r="PNB56" s="6"/>
      <c r="PND56" s="6"/>
      <c r="PNF56" s="6"/>
      <c r="PNH56" s="6"/>
      <c r="PNJ56" s="6"/>
      <c r="PNL56" s="6"/>
      <c r="PNN56" s="6"/>
      <c r="PNP56" s="6"/>
      <c r="PNR56" s="6"/>
      <c r="PNT56" s="6"/>
      <c r="PNV56" s="6"/>
      <c r="PNX56" s="6"/>
      <c r="PNZ56" s="6"/>
      <c r="POB56" s="6"/>
      <c r="POD56" s="6"/>
      <c r="POF56" s="6"/>
      <c r="POH56" s="6"/>
      <c r="POJ56" s="6"/>
      <c r="POL56" s="6"/>
      <c r="PON56" s="6"/>
      <c r="POP56" s="6"/>
      <c r="POR56" s="6"/>
      <c r="POT56" s="6"/>
      <c r="POV56" s="6"/>
      <c r="POX56" s="6"/>
      <c r="POZ56" s="6"/>
      <c r="PPB56" s="6"/>
      <c r="PPD56" s="6"/>
      <c r="PPF56" s="6"/>
      <c r="PPH56" s="6"/>
      <c r="PPJ56" s="6"/>
      <c r="PPL56" s="6"/>
      <c r="PPN56" s="6"/>
      <c r="PPP56" s="6"/>
      <c r="PPR56" s="6"/>
      <c r="PPT56" s="6"/>
      <c r="PPV56" s="6"/>
      <c r="PPX56" s="6"/>
      <c r="PPZ56" s="6"/>
      <c r="PQB56" s="6"/>
      <c r="PQD56" s="6"/>
      <c r="PQF56" s="6"/>
      <c r="PQH56" s="6"/>
      <c r="PQJ56" s="6"/>
      <c r="PQL56" s="6"/>
      <c r="PQN56" s="6"/>
      <c r="PQP56" s="6"/>
      <c r="PQR56" s="6"/>
      <c r="PQT56" s="6"/>
      <c r="PQV56" s="6"/>
      <c r="PQX56" s="6"/>
      <c r="PQZ56" s="6"/>
      <c r="PRB56" s="6"/>
      <c r="PRD56" s="6"/>
      <c r="PRF56" s="6"/>
      <c r="PRH56" s="6"/>
      <c r="PRJ56" s="6"/>
      <c r="PRL56" s="6"/>
      <c r="PRN56" s="6"/>
      <c r="PRP56" s="6"/>
      <c r="PRR56" s="6"/>
      <c r="PRT56" s="6"/>
      <c r="PRV56" s="6"/>
      <c r="PRX56" s="6"/>
      <c r="PRZ56" s="6"/>
      <c r="PSB56" s="6"/>
      <c r="PSD56" s="6"/>
      <c r="PSF56" s="6"/>
      <c r="PSH56" s="6"/>
      <c r="PSJ56" s="6"/>
      <c r="PSL56" s="6"/>
      <c r="PSN56" s="6"/>
      <c r="PSP56" s="6"/>
      <c r="PSR56" s="6"/>
      <c r="PST56" s="6"/>
      <c r="PSV56" s="6"/>
      <c r="PSX56" s="6"/>
      <c r="PSZ56" s="6"/>
      <c r="PTB56" s="6"/>
      <c r="PTD56" s="6"/>
      <c r="PTF56" s="6"/>
      <c r="PTH56" s="6"/>
      <c r="PTJ56" s="6"/>
      <c r="PTL56" s="6"/>
      <c r="PTN56" s="6"/>
      <c r="PTP56" s="6"/>
      <c r="PTR56" s="6"/>
      <c r="PTT56" s="6"/>
      <c r="PTV56" s="6"/>
      <c r="PTX56" s="6"/>
      <c r="PTZ56" s="6"/>
      <c r="PUB56" s="6"/>
      <c r="PUD56" s="6"/>
      <c r="PUF56" s="6"/>
      <c r="PUH56" s="6"/>
      <c r="PUJ56" s="6"/>
      <c r="PUL56" s="6"/>
      <c r="PUN56" s="6"/>
      <c r="PUP56" s="6"/>
      <c r="PUR56" s="6"/>
      <c r="PUT56" s="6"/>
      <c r="PUV56" s="6"/>
      <c r="PUX56" s="6"/>
      <c r="PUZ56" s="6"/>
      <c r="PVB56" s="6"/>
      <c r="PVD56" s="6"/>
      <c r="PVF56" s="6"/>
      <c r="PVH56" s="6"/>
      <c r="PVJ56" s="6"/>
      <c r="PVL56" s="6"/>
      <c r="PVN56" s="6"/>
      <c r="PVP56" s="6"/>
      <c r="PVR56" s="6"/>
      <c r="PVT56" s="6"/>
      <c r="PVV56" s="6"/>
      <c r="PVX56" s="6"/>
      <c r="PVZ56" s="6"/>
      <c r="PWB56" s="6"/>
      <c r="PWD56" s="6"/>
      <c r="PWF56" s="6"/>
      <c r="PWH56" s="6"/>
      <c r="PWJ56" s="6"/>
      <c r="PWL56" s="6"/>
      <c r="PWN56" s="6"/>
      <c r="PWP56" s="6"/>
      <c r="PWR56" s="6"/>
      <c r="PWT56" s="6"/>
      <c r="PWV56" s="6"/>
      <c r="PWX56" s="6"/>
      <c r="PWZ56" s="6"/>
      <c r="PXB56" s="6"/>
      <c r="PXD56" s="6"/>
      <c r="PXF56" s="6"/>
      <c r="PXH56" s="6"/>
      <c r="PXJ56" s="6"/>
      <c r="PXL56" s="6"/>
      <c r="PXN56" s="6"/>
      <c r="PXP56" s="6"/>
      <c r="PXR56" s="6"/>
      <c r="PXT56" s="6"/>
      <c r="PXV56" s="6"/>
      <c r="PXX56" s="6"/>
      <c r="PXZ56" s="6"/>
      <c r="PYB56" s="6"/>
      <c r="PYD56" s="6"/>
      <c r="PYF56" s="6"/>
      <c r="PYH56" s="6"/>
      <c r="PYJ56" s="6"/>
      <c r="PYL56" s="6"/>
      <c r="PYN56" s="6"/>
      <c r="PYP56" s="6"/>
      <c r="PYR56" s="6"/>
      <c r="PYT56" s="6"/>
      <c r="PYV56" s="6"/>
      <c r="PYX56" s="6"/>
      <c r="PYZ56" s="6"/>
      <c r="PZB56" s="6"/>
      <c r="PZD56" s="6"/>
      <c r="PZF56" s="6"/>
      <c r="PZH56" s="6"/>
      <c r="PZJ56" s="6"/>
      <c r="PZL56" s="6"/>
      <c r="PZN56" s="6"/>
      <c r="PZP56" s="6"/>
      <c r="PZR56" s="6"/>
      <c r="PZT56" s="6"/>
      <c r="PZV56" s="6"/>
      <c r="PZX56" s="6"/>
      <c r="PZZ56" s="6"/>
      <c r="QAB56" s="6"/>
      <c r="QAD56" s="6"/>
      <c r="QAF56" s="6"/>
      <c r="QAH56" s="6"/>
      <c r="QAJ56" s="6"/>
      <c r="QAL56" s="6"/>
      <c r="QAN56" s="6"/>
      <c r="QAP56" s="6"/>
      <c r="QAR56" s="6"/>
      <c r="QAT56" s="6"/>
      <c r="QAV56" s="6"/>
      <c r="QAX56" s="6"/>
      <c r="QAZ56" s="6"/>
      <c r="QBB56" s="6"/>
      <c r="QBD56" s="6"/>
      <c r="QBF56" s="6"/>
      <c r="QBH56" s="6"/>
      <c r="QBJ56" s="6"/>
      <c r="QBL56" s="6"/>
      <c r="QBN56" s="6"/>
      <c r="QBP56" s="6"/>
      <c r="QBR56" s="6"/>
      <c r="QBT56" s="6"/>
      <c r="QBV56" s="6"/>
      <c r="QBX56" s="6"/>
      <c r="QBZ56" s="6"/>
      <c r="QCB56" s="6"/>
      <c r="QCD56" s="6"/>
      <c r="QCF56" s="6"/>
      <c r="QCH56" s="6"/>
      <c r="QCJ56" s="6"/>
      <c r="QCL56" s="6"/>
      <c r="QCN56" s="6"/>
      <c r="QCP56" s="6"/>
      <c r="QCR56" s="6"/>
      <c r="QCT56" s="6"/>
      <c r="QCV56" s="6"/>
      <c r="QCX56" s="6"/>
      <c r="QCZ56" s="6"/>
      <c r="QDB56" s="6"/>
      <c r="QDD56" s="6"/>
      <c r="QDF56" s="6"/>
      <c r="QDH56" s="6"/>
      <c r="QDJ56" s="6"/>
      <c r="QDL56" s="6"/>
      <c r="QDN56" s="6"/>
      <c r="QDP56" s="6"/>
      <c r="QDR56" s="6"/>
      <c r="QDT56" s="6"/>
      <c r="QDV56" s="6"/>
      <c r="QDX56" s="6"/>
      <c r="QDZ56" s="6"/>
      <c r="QEB56" s="6"/>
      <c r="QED56" s="6"/>
      <c r="QEF56" s="6"/>
      <c r="QEH56" s="6"/>
      <c r="QEJ56" s="6"/>
      <c r="QEL56" s="6"/>
      <c r="QEN56" s="6"/>
      <c r="QEP56" s="6"/>
      <c r="QER56" s="6"/>
      <c r="QET56" s="6"/>
      <c r="QEV56" s="6"/>
      <c r="QEX56" s="6"/>
      <c r="QEZ56" s="6"/>
      <c r="QFB56" s="6"/>
      <c r="QFD56" s="6"/>
      <c r="QFF56" s="6"/>
      <c r="QFH56" s="6"/>
      <c r="QFJ56" s="6"/>
      <c r="QFL56" s="6"/>
      <c r="QFN56" s="6"/>
      <c r="QFP56" s="6"/>
      <c r="QFR56" s="6"/>
      <c r="QFT56" s="6"/>
      <c r="QFV56" s="6"/>
      <c r="QFX56" s="6"/>
      <c r="QFZ56" s="6"/>
      <c r="QGB56" s="6"/>
      <c r="QGD56" s="6"/>
      <c r="QGF56" s="6"/>
      <c r="QGH56" s="6"/>
      <c r="QGJ56" s="6"/>
      <c r="QGL56" s="6"/>
      <c r="QGN56" s="6"/>
      <c r="QGP56" s="6"/>
      <c r="QGR56" s="6"/>
      <c r="QGT56" s="6"/>
      <c r="QGV56" s="6"/>
      <c r="QGX56" s="6"/>
      <c r="QGZ56" s="6"/>
      <c r="QHB56" s="6"/>
      <c r="QHD56" s="6"/>
      <c r="QHF56" s="6"/>
      <c r="QHH56" s="6"/>
      <c r="QHJ56" s="6"/>
      <c r="QHL56" s="6"/>
      <c r="QHN56" s="6"/>
      <c r="QHP56" s="6"/>
      <c r="QHR56" s="6"/>
      <c r="QHT56" s="6"/>
      <c r="QHV56" s="6"/>
      <c r="QHX56" s="6"/>
      <c r="QHZ56" s="6"/>
      <c r="QIB56" s="6"/>
      <c r="QID56" s="6"/>
      <c r="QIF56" s="6"/>
      <c r="QIH56" s="6"/>
      <c r="QIJ56" s="6"/>
      <c r="QIL56" s="6"/>
      <c r="QIN56" s="6"/>
      <c r="QIP56" s="6"/>
      <c r="QIR56" s="6"/>
      <c r="QIT56" s="6"/>
      <c r="QIV56" s="6"/>
      <c r="QIX56" s="6"/>
      <c r="QIZ56" s="6"/>
      <c r="QJB56" s="6"/>
      <c r="QJD56" s="6"/>
      <c r="QJF56" s="6"/>
      <c r="QJH56" s="6"/>
      <c r="QJJ56" s="6"/>
      <c r="QJL56" s="6"/>
      <c r="QJN56" s="6"/>
      <c r="QJP56" s="6"/>
      <c r="QJR56" s="6"/>
      <c r="QJT56" s="6"/>
      <c r="QJV56" s="6"/>
      <c r="QJX56" s="6"/>
      <c r="QJZ56" s="6"/>
      <c r="QKB56" s="6"/>
      <c r="QKD56" s="6"/>
      <c r="QKF56" s="6"/>
      <c r="QKH56" s="6"/>
      <c r="QKJ56" s="6"/>
      <c r="QKL56" s="6"/>
      <c r="QKN56" s="6"/>
      <c r="QKP56" s="6"/>
      <c r="QKR56" s="6"/>
      <c r="QKT56" s="6"/>
      <c r="QKV56" s="6"/>
      <c r="QKX56" s="6"/>
      <c r="QKZ56" s="6"/>
      <c r="QLB56" s="6"/>
      <c r="QLD56" s="6"/>
      <c r="QLF56" s="6"/>
      <c r="QLH56" s="6"/>
      <c r="QLJ56" s="6"/>
      <c r="QLL56" s="6"/>
      <c r="QLN56" s="6"/>
      <c r="QLP56" s="6"/>
      <c r="QLR56" s="6"/>
      <c r="QLT56" s="6"/>
      <c r="QLV56" s="6"/>
      <c r="QLX56" s="6"/>
      <c r="QLZ56" s="6"/>
      <c r="QMB56" s="6"/>
      <c r="QMD56" s="6"/>
      <c r="QMF56" s="6"/>
      <c r="QMH56" s="6"/>
      <c r="QMJ56" s="6"/>
      <c r="QML56" s="6"/>
      <c r="QMN56" s="6"/>
      <c r="QMP56" s="6"/>
      <c r="QMR56" s="6"/>
      <c r="QMT56" s="6"/>
      <c r="QMV56" s="6"/>
      <c r="QMX56" s="6"/>
      <c r="QMZ56" s="6"/>
      <c r="QNB56" s="6"/>
      <c r="QND56" s="6"/>
      <c r="QNF56" s="6"/>
      <c r="QNH56" s="6"/>
      <c r="QNJ56" s="6"/>
      <c r="QNL56" s="6"/>
      <c r="QNN56" s="6"/>
      <c r="QNP56" s="6"/>
      <c r="QNR56" s="6"/>
      <c r="QNT56" s="6"/>
      <c r="QNV56" s="6"/>
      <c r="QNX56" s="6"/>
      <c r="QNZ56" s="6"/>
      <c r="QOB56" s="6"/>
      <c r="QOD56" s="6"/>
      <c r="QOF56" s="6"/>
      <c r="QOH56" s="6"/>
      <c r="QOJ56" s="6"/>
      <c r="QOL56" s="6"/>
      <c r="QON56" s="6"/>
      <c r="QOP56" s="6"/>
      <c r="QOR56" s="6"/>
      <c r="QOT56" s="6"/>
      <c r="QOV56" s="6"/>
      <c r="QOX56" s="6"/>
      <c r="QOZ56" s="6"/>
      <c r="QPB56" s="6"/>
      <c r="QPD56" s="6"/>
      <c r="QPF56" s="6"/>
      <c r="QPH56" s="6"/>
      <c r="QPJ56" s="6"/>
      <c r="QPL56" s="6"/>
      <c r="QPN56" s="6"/>
      <c r="QPP56" s="6"/>
      <c r="QPR56" s="6"/>
      <c r="QPT56" s="6"/>
      <c r="QPV56" s="6"/>
      <c r="QPX56" s="6"/>
      <c r="QPZ56" s="6"/>
      <c r="QQB56" s="6"/>
      <c r="QQD56" s="6"/>
      <c r="QQF56" s="6"/>
      <c r="QQH56" s="6"/>
      <c r="QQJ56" s="6"/>
      <c r="QQL56" s="6"/>
      <c r="QQN56" s="6"/>
      <c r="QQP56" s="6"/>
      <c r="QQR56" s="6"/>
      <c r="QQT56" s="6"/>
      <c r="QQV56" s="6"/>
      <c r="QQX56" s="6"/>
      <c r="QQZ56" s="6"/>
      <c r="QRB56" s="6"/>
      <c r="QRD56" s="6"/>
      <c r="QRF56" s="6"/>
      <c r="QRH56" s="6"/>
      <c r="QRJ56" s="6"/>
      <c r="QRL56" s="6"/>
      <c r="QRN56" s="6"/>
      <c r="QRP56" s="6"/>
      <c r="QRR56" s="6"/>
      <c r="QRT56" s="6"/>
      <c r="QRV56" s="6"/>
      <c r="QRX56" s="6"/>
      <c r="QRZ56" s="6"/>
      <c r="QSB56" s="6"/>
      <c r="QSD56" s="6"/>
      <c r="QSF56" s="6"/>
      <c r="QSH56" s="6"/>
      <c r="QSJ56" s="6"/>
      <c r="QSL56" s="6"/>
      <c r="QSN56" s="6"/>
      <c r="QSP56" s="6"/>
      <c r="QSR56" s="6"/>
      <c r="QST56" s="6"/>
      <c r="QSV56" s="6"/>
      <c r="QSX56" s="6"/>
      <c r="QSZ56" s="6"/>
      <c r="QTB56" s="6"/>
      <c r="QTD56" s="6"/>
      <c r="QTF56" s="6"/>
      <c r="QTH56" s="6"/>
      <c r="QTJ56" s="6"/>
      <c r="QTL56" s="6"/>
      <c r="QTN56" s="6"/>
      <c r="QTP56" s="6"/>
      <c r="QTR56" s="6"/>
      <c r="QTT56" s="6"/>
      <c r="QTV56" s="6"/>
      <c r="QTX56" s="6"/>
      <c r="QTZ56" s="6"/>
      <c r="QUB56" s="6"/>
      <c r="QUD56" s="6"/>
      <c r="QUF56" s="6"/>
      <c r="QUH56" s="6"/>
      <c r="QUJ56" s="6"/>
      <c r="QUL56" s="6"/>
      <c r="QUN56" s="6"/>
      <c r="QUP56" s="6"/>
      <c r="QUR56" s="6"/>
      <c r="QUT56" s="6"/>
      <c r="QUV56" s="6"/>
      <c r="QUX56" s="6"/>
      <c r="QUZ56" s="6"/>
      <c r="QVB56" s="6"/>
      <c r="QVD56" s="6"/>
      <c r="QVF56" s="6"/>
      <c r="QVH56" s="6"/>
      <c r="QVJ56" s="6"/>
      <c r="QVL56" s="6"/>
      <c r="QVN56" s="6"/>
      <c r="QVP56" s="6"/>
      <c r="QVR56" s="6"/>
      <c r="QVT56" s="6"/>
      <c r="QVV56" s="6"/>
      <c r="QVX56" s="6"/>
      <c r="QVZ56" s="6"/>
      <c r="QWB56" s="6"/>
      <c r="QWD56" s="6"/>
      <c r="QWF56" s="6"/>
      <c r="QWH56" s="6"/>
      <c r="QWJ56" s="6"/>
      <c r="QWL56" s="6"/>
      <c r="QWN56" s="6"/>
      <c r="QWP56" s="6"/>
      <c r="QWR56" s="6"/>
      <c r="QWT56" s="6"/>
      <c r="QWV56" s="6"/>
      <c r="QWX56" s="6"/>
      <c r="QWZ56" s="6"/>
      <c r="QXB56" s="6"/>
      <c r="QXD56" s="6"/>
      <c r="QXF56" s="6"/>
      <c r="QXH56" s="6"/>
      <c r="QXJ56" s="6"/>
      <c r="QXL56" s="6"/>
      <c r="QXN56" s="6"/>
      <c r="QXP56" s="6"/>
      <c r="QXR56" s="6"/>
      <c r="QXT56" s="6"/>
      <c r="QXV56" s="6"/>
      <c r="QXX56" s="6"/>
      <c r="QXZ56" s="6"/>
      <c r="QYB56" s="6"/>
      <c r="QYD56" s="6"/>
      <c r="QYF56" s="6"/>
      <c r="QYH56" s="6"/>
      <c r="QYJ56" s="6"/>
      <c r="QYL56" s="6"/>
      <c r="QYN56" s="6"/>
      <c r="QYP56" s="6"/>
      <c r="QYR56" s="6"/>
      <c r="QYT56" s="6"/>
      <c r="QYV56" s="6"/>
      <c r="QYX56" s="6"/>
      <c r="QYZ56" s="6"/>
      <c r="QZB56" s="6"/>
      <c r="QZD56" s="6"/>
      <c r="QZF56" s="6"/>
      <c r="QZH56" s="6"/>
      <c r="QZJ56" s="6"/>
      <c r="QZL56" s="6"/>
      <c r="QZN56" s="6"/>
      <c r="QZP56" s="6"/>
      <c r="QZR56" s="6"/>
      <c r="QZT56" s="6"/>
      <c r="QZV56" s="6"/>
      <c r="QZX56" s="6"/>
      <c r="QZZ56" s="6"/>
      <c r="RAB56" s="6"/>
      <c r="RAD56" s="6"/>
      <c r="RAF56" s="6"/>
      <c r="RAH56" s="6"/>
      <c r="RAJ56" s="6"/>
      <c r="RAL56" s="6"/>
      <c r="RAN56" s="6"/>
      <c r="RAP56" s="6"/>
      <c r="RAR56" s="6"/>
      <c r="RAT56" s="6"/>
      <c r="RAV56" s="6"/>
      <c r="RAX56" s="6"/>
      <c r="RAZ56" s="6"/>
      <c r="RBB56" s="6"/>
      <c r="RBD56" s="6"/>
      <c r="RBF56" s="6"/>
      <c r="RBH56" s="6"/>
      <c r="RBJ56" s="6"/>
      <c r="RBL56" s="6"/>
      <c r="RBN56" s="6"/>
      <c r="RBP56" s="6"/>
      <c r="RBR56" s="6"/>
      <c r="RBT56" s="6"/>
      <c r="RBV56" s="6"/>
      <c r="RBX56" s="6"/>
      <c r="RBZ56" s="6"/>
      <c r="RCB56" s="6"/>
      <c r="RCD56" s="6"/>
      <c r="RCF56" s="6"/>
      <c r="RCH56" s="6"/>
      <c r="RCJ56" s="6"/>
      <c r="RCL56" s="6"/>
      <c r="RCN56" s="6"/>
      <c r="RCP56" s="6"/>
      <c r="RCR56" s="6"/>
      <c r="RCT56" s="6"/>
      <c r="RCV56" s="6"/>
      <c r="RCX56" s="6"/>
      <c r="RCZ56" s="6"/>
      <c r="RDB56" s="6"/>
      <c r="RDD56" s="6"/>
      <c r="RDF56" s="6"/>
      <c r="RDH56" s="6"/>
      <c r="RDJ56" s="6"/>
      <c r="RDL56" s="6"/>
      <c r="RDN56" s="6"/>
      <c r="RDP56" s="6"/>
      <c r="RDR56" s="6"/>
      <c r="RDT56" s="6"/>
      <c r="RDV56" s="6"/>
      <c r="RDX56" s="6"/>
      <c r="RDZ56" s="6"/>
      <c r="REB56" s="6"/>
      <c r="RED56" s="6"/>
      <c r="REF56" s="6"/>
      <c r="REH56" s="6"/>
      <c r="REJ56" s="6"/>
      <c r="REL56" s="6"/>
      <c r="REN56" s="6"/>
      <c r="REP56" s="6"/>
      <c r="RER56" s="6"/>
      <c r="RET56" s="6"/>
      <c r="REV56" s="6"/>
      <c r="REX56" s="6"/>
      <c r="REZ56" s="6"/>
      <c r="RFB56" s="6"/>
      <c r="RFD56" s="6"/>
      <c r="RFF56" s="6"/>
      <c r="RFH56" s="6"/>
      <c r="RFJ56" s="6"/>
      <c r="RFL56" s="6"/>
      <c r="RFN56" s="6"/>
      <c r="RFP56" s="6"/>
      <c r="RFR56" s="6"/>
      <c r="RFT56" s="6"/>
      <c r="RFV56" s="6"/>
      <c r="RFX56" s="6"/>
      <c r="RFZ56" s="6"/>
      <c r="RGB56" s="6"/>
      <c r="RGD56" s="6"/>
      <c r="RGF56" s="6"/>
      <c r="RGH56" s="6"/>
      <c r="RGJ56" s="6"/>
      <c r="RGL56" s="6"/>
      <c r="RGN56" s="6"/>
      <c r="RGP56" s="6"/>
      <c r="RGR56" s="6"/>
      <c r="RGT56" s="6"/>
      <c r="RGV56" s="6"/>
      <c r="RGX56" s="6"/>
      <c r="RGZ56" s="6"/>
      <c r="RHB56" s="6"/>
      <c r="RHD56" s="6"/>
      <c r="RHF56" s="6"/>
      <c r="RHH56" s="6"/>
      <c r="RHJ56" s="6"/>
      <c r="RHL56" s="6"/>
      <c r="RHN56" s="6"/>
      <c r="RHP56" s="6"/>
      <c r="RHR56" s="6"/>
      <c r="RHT56" s="6"/>
      <c r="RHV56" s="6"/>
      <c r="RHX56" s="6"/>
      <c r="RHZ56" s="6"/>
      <c r="RIB56" s="6"/>
      <c r="RID56" s="6"/>
      <c r="RIF56" s="6"/>
      <c r="RIH56" s="6"/>
      <c r="RIJ56" s="6"/>
      <c r="RIL56" s="6"/>
      <c r="RIN56" s="6"/>
      <c r="RIP56" s="6"/>
      <c r="RIR56" s="6"/>
      <c r="RIT56" s="6"/>
      <c r="RIV56" s="6"/>
      <c r="RIX56" s="6"/>
      <c r="RIZ56" s="6"/>
      <c r="RJB56" s="6"/>
      <c r="RJD56" s="6"/>
      <c r="RJF56" s="6"/>
      <c r="RJH56" s="6"/>
      <c r="RJJ56" s="6"/>
      <c r="RJL56" s="6"/>
      <c r="RJN56" s="6"/>
      <c r="RJP56" s="6"/>
      <c r="RJR56" s="6"/>
      <c r="RJT56" s="6"/>
      <c r="RJV56" s="6"/>
      <c r="RJX56" s="6"/>
      <c r="RJZ56" s="6"/>
      <c r="RKB56" s="6"/>
      <c r="RKD56" s="6"/>
      <c r="RKF56" s="6"/>
      <c r="RKH56" s="6"/>
      <c r="RKJ56" s="6"/>
      <c r="RKL56" s="6"/>
      <c r="RKN56" s="6"/>
      <c r="RKP56" s="6"/>
      <c r="RKR56" s="6"/>
      <c r="RKT56" s="6"/>
      <c r="RKV56" s="6"/>
      <c r="RKX56" s="6"/>
      <c r="RKZ56" s="6"/>
      <c r="RLB56" s="6"/>
      <c r="RLD56" s="6"/>
      <c r="RLF56" s="6"/>
      <c r="RLH56" s="6"/>
      <c r="RLJ56" s="6"/>
      <c r="RLL56" s="6"/>
      <c r="RLN56" s="6"/>
      <c r="RLP56" s="6"/>
      <c r="RLR56" s="6"/>
      <c r="RLT56" s="6"/>
      <c r="RLV56" s="6"/>
      <c r="RLX56" s="6"/>
      <c r="RLZ56" s="6"/>
      <c r="RMB56" s="6"/>
      <c r="RMD56" s="6"/>
      <c r="RMF56" s="6"/>
      <c r="RMH56" s="6"/>
      <c r="RMJ56" s="6"/>
      <c r="RML56" s="6"/>
      <c r="RMN56" s="6"/>
      <c r="RMP56" s="6"/>
      <c r="RMR56" s="6"/>
      <c r="RMT56" s="6"/>
      <c r="RMV56" s="6"/>
      <c r="RMX56" s="6"/>
      <c r="RMZ56" s="6"/>
      <c r="RNB56" s="6"/>
      <c r="RND56" s="6"/>
      <c r="RNF56" s="6"/>
      <c r="RNH56" s="6"/>
      <c r="RNJ56" s="6"/>
      <c r="RNL56" s="6"/>
      <c r="RNN56" s="6"/>
      <c r="RNP56" s="6"/>
      <c r="RNR56" s="6"/>
      <c r="RNT56" s="6"/>
      <c r="RNV56" s="6"/>
      <c r="RNX56" s="6"/>
      <c r="RNZ56" s="6"/>
      <c r="ROB56" s="6"/>
      <c r="ROD56" s="6"/>
      <c r="ROF56" s="6"/>
      <c r="ROH56" s="6"/>
      <c r="ROJ56" s="6"/>
      <c r="ROL56" s="6"/>
      <c r="RON56" s="6"/>
      <c r="ROP56" s="6"/>
      <c r="ROR56" s="6"/>
      <c r="ROT56" s="6"/>
      <c r="ROV56" s="6"/>
      <c r="ROX56" s="6"/>
      <c r="ROZ56" s="6"/>
      <c r="RPB56" s="6"/>
      <c r="RPD56" s="6"/>
      <c r="RPF56" s="6"/>
      <c r="RPH56" s="6"/>
      <c r="RPJ56" s="6"/>
      <c r="RPL56" s="6"/>
      <c r="RPN56" s="6"/>
      <c r="RPP56" s="6"/>
      <c r="RPR56" s="6"/>
      <c r="RPT56" s="6"/>
      <c r="RPV56" s="6"/>
      <c r="RPX56" s="6"/>
      <c r="RPZ56" s="6"/>
      <c r="RQB56" s="6"/>
      <c r="RQD56" s="6"/>
      <c r="RQF56" s="6"/>
      <c r="RQH56" s="6"/>
      <c r="RQJ56" s="6"/>
      <c r="RQL56" s="6"/>
      <c r="RQN56" s="6"/>
      <c r="RQP56" s="6"/>
      <c r="RQR56" s="6"/>
      <c r="RQT56" s="6"/>
      <c r="RQV56" s="6"/>
      <c r="RQX56" s="6"/>
      <c r="RQZ56" s="6"/>
      <c r="RRB56" s="6"/>
      <c r="RRD56" s="6"/>
      <c r="RRF56" s="6"/>
      <c r="RRH56" s="6"/>
      <c r="RRJ56" s="6"/>
      <c r="RRL56" s="6"/>
      <c r="RRN56" s="6"/>
      <c r="RRP56" s="6"/>
      <c r="RRR56" s="6"/>
      <c r="RRT56" s="6"/>
      <c r="RRV56" s="6"/>
      <c r="RRX56" s="6"/>
      <c r="RRZ56" s="6"/>
      <c r="RSB56" s="6"/>
      <c r="RSD56" s="6"/>
      <c r="RSF56" s="6"/>
      <c r="RSH56" s="6"/>
      <c r="RSJ56" s="6"/>
      <c r="RSL56" s="6"/>
      <c r="RSN56" s="6"/>
      <c r="RSP56" s="6"/>
      <c r="RSR56" s="6"/>
      <c r="RST56" s="6"/>
      <c r="RSV56" s="6"/>
      <c r="RSX56" s="6"/>
      <c r="RSZ56" s="6"/>
      <c r="RTB56" s="6"/>
      <c r="RTD56" s="6"/>
      <c r="RTF56" s="6"/>
      <c r="RTH56" s="6"/>
      <c r="RTJ56" s="6"/>
      <c r="RTL56" s="6"/>
      <c r="RTN56" s="6"/>
      <c r="RTP56" s="6"/>
      <c r="RTR56" s="6"/>
      <c r="RTT56" s="6"/>
      <c r="RTV56" s="6"/>
      <c r="RTX56" s="6"/>
      <c r="RTZ56" s="6"/>
      <c r="RUB56" s="6"/>
      <c r="RUD56" s="6"/>
      <c r="RUF56" s="6"/>
      <c r="RUH56" s="6"/>
      <c r="RUJ56" s="6"/>
      <c r="RUL56" s="6"/>
      <c r="RUN56" s="6"/>
      <c r="RUP56" s="6"/>
      <c r="RUR56" s="6"/>
      <c r="RUT56" s="6"/>
      <c r="RUV56" s="6"/>
      <c r="RUX56" s="6"/>
      <c r="RUZ56" s="6"/>
      <c r="RVB56" s="6"/>
      <c r="RVD56" s="6"/>
      <c r="RVF56" s="6"/>
      <c r="RVH56" s="6"/>
      <c r="RVJ56" s="6"/>
      <c r="RVL56" s="6"/>
      <c r="RVN56" s="6"/>
      <c r="RVP56" s="6"/>
      <c r="RVR56" s="6"/>
      <c r="RVT56" s="6"/>
      <c r="RVV56" s="6"/>
      <c r="RVX56" s="6"/>
      <c r="RVZ56" s="6"/>
      <c r="RWB56" s="6"/>
      <c r="RWD56" s="6"/>
      <c r="RWF56" s="6"/>
      <c r="RWH56" s="6"/>
      <c r="RWJ56" s="6"/>
      <c r="RWL56" s="6"/>
      <c r="RWN56" s="6"/>
      <c r="RWP56" s="6"/>
      <c r="RWR56" s="6"/>
      <c r="RWT56" s="6"/>
      <c r="RWV56" s="6"/>
      <c r="RWX56" s="6"/>
      <c r="RWZ56" s="6"/>
      <c r="RXB56" s="6"/>
      <c r="RXD56" s="6"/>
      <c r="RXF56" s="6"/>
      <c r="RXH56" s="6"/>
      <c r="RXJ56" s="6"/>
      <c r="RXL56" s="6"/>
      <c r="RXN56" s="6"/>
      <c r="RXP56" s="6"/>
      <c r="RXR56" s="6"/>
      <c r="RXT56" s="6"/>
      <c r="RXV56" s="6"/>
      <c r="RXX56" s="6"/>
      <c r="RXZ56" s="6"/>
      <c r="RYB56" s="6"/>
      <c r="RYD56" s="6"/>
      <c r="RYF56" s="6"/>
      <c r="RYH56" s="6"/>
      <c r="RYJ56" s="6"/>
      <c r="RYL56" s="6"/>
      <c r="RYN56" s="6"/>
      <c r="RYP56" s="6"/>
      <c r="RYR56" s="6"/>
      <c r="RYT56" s="6"/>
      <c r="RYV56" s="6"/>
      <c r="RYX56" s="6"/>
      <c r="RYZ56" s="6"/>
      <c r="RZB56" s="6"/>
      <c r="RZD56" s="6"/>
      <c r="RZF56" s="6"/>
      <c r="RZH56" s="6"/>
      <c r="RZJ56" s="6"/>
      <c r="RZL56" s="6"/>
      <c r="RZN56" s="6"/>
      <c r="RZP56" s="6"/>
      <c r="RZR56" s="6"/>
      <c r="RZT56" s="6"/>
      <c r="RZV56" s="6"/>
      <c r="RZX56" s="6"/>
      <c r="RZZ56" s="6"/>
      <c r="SAB56" s="6"/>
      <c r="SAD56" s="6"/>
      <c r="SAF56" s="6"/>
      <c r="SAH56" s="6"/>
      <c r="SAJ56" s="6"/>
      <c r="SAL56" s="6"/>
      <c r="SAN56" s="6"/>
      <c r="SAP56" s="6"/>
      <c r="SAR56" s="6"/>
      <c r="SAT56" s="6"/>
      <c r="SAV56" s="6"/>
      <c r="SAX56" s="6"/>
      <c r="SAZ56" s="6"/>
      <c r="SBB56" s="6"/>
      <c r="SBD56" s="6"/>
      <c r="SBF56" s="6"/>
      <c r="SBH56" s="6"/>
      <c r="SBJ56" s="6"/>
      <c r="SBL56" s="6"/>
      <c r="SBN56" s="6"/>
      <c r="SBP56" s="6"/>
      <c r="SBR56" s="6"/>
      <c r="SBT56" s="6"/>
      <c r="SBV56" s="6"/>
      <c r="SBX56" s="6"/>
      <c r="SBZ56" s="6"/>
      <c r="SCB56" s="6"/>
      <c r="SCD56" s="6"/>
      <c r="SCF56" s="6"/>
      <c r="SCH56" s="6"/>
      <c r="SCJ56" s="6"/>
      <c r="SCL56" s="6"/>
      <c r="SCN56" s="6"/>
      <c r="SCP56" s="6"/>
      <c r="SCR56" s="6"/>
      <c r="SCT56" s="6"/>
      <c r="SCV56" s="6"/>
      <c r="SCX56" s="6"/>
      <c r="SCZ56" s="6"/>
      <c r="SDB56" s="6"/>
      <c r="SDD56" s="6"/>
      <c r="SDF56" s="6"/>
      <c r="SDH56" s="6"/>
      <c r="SDJ56" s="6"/>
      <c r="SDL56" s="6"/>
      <c r="SDN56" s="6"/>
      <c r="SDP56" s="6"/>
      <c r="SDR56" s="6"/>
      <c r="SDT56" s="6"/>
      <c r="SDV56" s="6"/>
      <c r="SDX56" s="6"/>
      <c r="SDZ56" s="6"/>
      <c r="SEB56" s="6"/>
      <c r="SED56" s="6"/>
      <c r="SEF56" s="6"/>
      <c r="SEH56" s="6"/>
      <c r="SEJ56" s="6"/>
      <c r="SEL56" s="6"/>
      <c r="SEN56" s="6"/>
      <c r="SEP56" s="6"/>
      <c r="SER56" s="6"/>
      <c r="SET56" s="6"/>
      <c r="SEV56" s="6"/>
      <c r="SEX56" s="6"/>
      <c r="SEZ56" s="6"/>
      <c r="SFB56" s="6"/>
      <c r="SFD56" s="6"/>
      <c r="SFF56" s="6"/>
      <c r="SFH56" s="6"/>
      <c r="SFJ56" s="6"/>
      <c r="SFL56" s="6"/>
      <c r="SFN56" s="6"/>
      <c r="SFP56" s="6"/>
      <c r="SFR56" s="6"/>
      <c r="SFT56" s="6"/>
      <c r="SFV56" s="6"/>
      <c r="SFX56" s="6"/>
      <c r="SFZ56" s="6"/>
      <c r="SGB56" s="6"/>
      <c r="SGD56" s="6"/>
      <c r="SGF56" s="6"/>
      <c r="SGH56" s="6"/>
      <c r="SGJ56" s="6"/>
      <c r="SGL56" s="6"/>
      <c r="SGN56" s="6"/>
      <c r="SGP56" s="6"/>
      <c r="SGR56" s="6"/>
      <c r="SGT56" s="6"/>
      <c r="SGV56" s="6"/>
      <c r="SGX56" s="6"/>
      <c r="SGZ56" s="6"/>
      <c r="SHB56" s="6"/>
      <c r="SHD56" s="6"/>
      <c r="SHF56" s="6"/>
      <c r="SHH56" s="6"/>
      <c r="SHJ56" s="6"/>
      <c r="SHL56" s="6"/>
      <c r="SHN56" s="6"/>
      <c r="SHP56" s="6"/>
      <c r="SHR56" s="6"/>
      <c r="SHT56" s="6"/>
      <c r="SHV56" s="6"/>
      <c r="SHX56" s="6"/>
      <c r="SHZ56" s="6"/>
      <c r="SIB56" s="6"/>
      <c r="SID56" s="6"/>
      <c r="SIF56" s="6"/>
      <c r="SIH56" s="6"/>
      <c r="SIJ56" s="6"/>
      <c r="SIL56" s="6"/>
      <c r="SIN56" s="6"/>
      <c r="SIP56" s="6"/>
      <c r="SIR56" s="6"/>
      <c r="SIT56" s="6"/>
      <c r="SIV56" s="6"/>
      <c r="SIX56" s="6"/>
      <c r="SIZ56" s="6"/>
      <c r="SJB56" s="6"/>
      <c r="SJD56" s="6"/>
      <c r="SJF56" s="6"/>
      <c r="SJH56" s="6"/>
      <c r="SJJ56" s="6"/>
      <c r="SJL56" s="6"/>
      <c r="SJN56" s="6"/>
      <c r="SJP56" s="6"/>
      <c r="SJR56" s="6"/>
      <c r="SJT56" s="6"/>
      <c r="SJV56" s="6"/>
      <c r="SJX56" s="6"/>
      <c r="SJZ56" s="6"/>
      <c r="SKB56" s="6"/>
      <c r="SKD56" s="6"/>
      <c r="SKF56" s="6"/>
      <c r="SKH56" s="6"/>
      <c r="SKJ56" s="6"/>
      <c r="SKL56" s="6"/>
      <c r="SKN56" s="6"/>
      <c r="SKP56" s="6"/>
      <c r="SKR56" s="6"/>
      <c r="SKT56" s="6"/>
      <c r="SKV56" s="6"/>
      <c r="SKX56" s="6"/>
      <c r="SKZ56" s="6"/>
      <c r="SLB56" s="6"/>
      <c r="SLD56" s="6"/>
      <c r="SLF56" s="6"/>
      <c r="SLH56" s="6"/>
      <c r="SLJ56" s="6"/>
      <c r="SLL56" s="6"/>
      <c r="SLN56" s="6"/>
      <c r="SLP56" s="6"/>
      <c r="SLR56" s="6"/>
      <c r="SLT56" s="6"/>
      <c r="SLV56" s="6"/>
      <c r="SLX56" s="6"/>
      <c r="SLZ56" s="6"/>
      <c r="SMB56" s="6"/>
      <c r="SMD56" s="6"/>
      <c r="SMF56" s="6"/>
      <c r="SMH56" s="6"/>
      <c r="SMJ56" s="6"/>
      <c r="SML56" s="6"/>
      <c r="SMN56" s="6"/>
      <c r="SMP56" s="6"/>
      <c r="SMR56" s="6"/>
      <c r="SMT56" s="6"/>
      <c r="SMV56" s="6"/>
      <c r="SMX56" s="6"/>
      <c r="SMZ56" s="6"/>
      <c r="SNB56" s="6"/>
      <c r="SND56" s="6"/>
      <c r="SNF56" s="6"/>
      <c r="SNH56" s="6"/>
      <c r="SNJ56" s="6"/>
      <c r="SNL56" s="6"/>
      <c r="SNN56" s="6"/>
      <c r="SNP56" s="6"/>
      <c r="SNR56" s="6"/>
      <c r="SNT56" s="6"/>
      <c r="SNV56" s="6"/>
      <c r="SNX56" s="6"/>
      <c r="SNZ56" s="6"/>
      <c r="SOB56" s="6"/>
      <c r="SOD56" s="6"/>
      <c r="SOF56" s="6"/>
      <c r="SOH56" s="6"/>
      <c r="SOJ56" s="6"/>
      <c r="SOL56" s="6"/>
      <c r="SON56" s="6"/>
      <c r="SOP56" s="6"/>
      <c r="SOR56" s="6"/>
      <c r="SOT56" s="6"/>
      <c r="SOV56" s="6"/>
      <c r="SOX56" s="6"/>
      <c r="SOZ56" s="6"/>
      <c r="SPB56" s="6"/>
      <c r="SPD56" s="6"/>
      <c r="SPF56" s="6"/>
      <c r="SPH56" s="6"/>
      <c r="SPJ56" s="6"/>
      <c r="SPL56" s="6"/>
      <c r="SPN56" s="6"/>
      <c r="SPP56" s="6"/>
      <c r="SPR56" s="6"/>
      <c r="SPT56" s="6"/>
      <c r="SPV56" s="6"/>
      <c r="SPX56" s="6"/>
      <c r="SPZ56" s="6"/>
      <c r="SQB56" s="6"/>
      <c r="SQD56" s="6"/>
      <c r="SQF56" s="6"/>
      <c r="SQH56" s="6"/>
      <c r="SQJ56" s="6"/>
      <c r="SQL56" s="6"/>
      <c r="SQN56" s="6"/>
      <c r="SQP56" s="6"/>
      <c r="SQR56" s="6"/>
      <c r="SQT56" s="6"/>
      <c r="SQV56" s="6"/>
      <c r="SQX56" s="6"/>
      <c r="SQZ56" s="6"/>
      <c r="SRB56" s="6"/>
      <c r="SRD56" s="6"/>
      <c r="SRF56" s="6"/>
      <c r="SRH56" s="6"/>
      <c r="SRJ56" s="6"/>
      <c r="SRL56" s="6"/>
      <c r="SRN56" s="6"/>
      <c r="SRP56" s="6"/>
      <c r="SRR56" s="6"/>
      <c r="SRT56" s="6"/>
      <c r="SRV56" s="6"/>
      <c r="SRX56" s="6"/>
      <c r="SRZ56" s="6"/>
      <c r="SSB56" s="6"/>
      <c r="SSD56" s="6"/>
      <c r="SSF56" s="6"/>
      <c r="SSH56" s="6"/>
      <c r="SSJ56" s="6"/>
      <c r="SSL56" s="6"/>
      <c r="SSN56" s="6"/>
      <c r="SSP56" s="6"/>
      <c r="SSR56" s="6"/>
      <c r="SST56" s="6"/>
      <c r="SSV56" s="6"/>
      <c r="SSX56" s="6"/>
      <c r="SSZ56" s="6"/>
      <c r="STB56" s="6"/>
      <c r="STD56" s="6"/>
      <c r="STF56" s="6"/>
      <c r="STH56" s="6"/>
      <c r="STJ56" s="6"/>
      <c r="STL56" s="6"/>
      <c r="STN56" s="6"/>
      <c r="STP56" s="6"/>
      <c r="STR56" s="6"/>
      <c r="STT56" s="6"/>
      <c r="STV56" s="6"/>
      <c r="STX56" s="6"/>
      <c r="STZ56" s="6"/>
      <c r="SUB56" s="6"/>
      <c r="SUD56" s="6"/>
      <c r="SUF56" s="6"/>
      <c r="SUH56" s="6"/>
      <c r="SUJ56" s="6"/>
      <c r="SUL56" s="6"/>
      <c r="SUN56" s="6"/>
      <c r="SUP56" s="6"/>
      <c r="SUR56" s="6"/>
      <c r="SUT56" s="6"/>
      <c r="SUV56" s="6"/>
      <c r="SUX56" s="6"/>
      <c r="SUZ56" s="6"/>
      <c r="SVB56" s="6"/>
      <c r="SVD56" s="6"/>
      <c r="SVF56" s="6"/>
      <c r="SVH56" s="6"/>
      <c r="SVJ56" s="6"/>
      <c r="SVL56" s="6"/>
      <c r="SVN56" s="6"/>
      <c r="SVP56" s="6"/>
      <c r="SVR56" s="6"/>
      <c r="SVT56" s="6"/>
      <c r="SVV56" s="6"/>
      <c r="SVX56" s="6"/>
      <c r="SVZ56" s="6"/>
      <c r="SWB56" s="6"/>
      <c r="SWD56" s="6"/>
      <c r="SWF56" s="6"/>
      <c r="SWH56" s="6"/>
      <c r="SWJ56" s="6"/>
      <c r="SWL56" s="6"/>
      <c r="SWN56" s="6"/>
      <c r="SWP56" s="6"/>
      <c r="SWR56" s="6"/>
      <c r="SWT56" s="6"/>
      <c r="SWV56" s="6"/>
      <c r="SWX56" s="6"/>
      <c r="SWZ56" s="6"/>
      <c r="SXB56" s="6"/>
      <c r="SXD56" s="6"/>
      <c r="SXF56" s="6"/>
      <c r="SXH56" s="6"/>
      <c r="SXJ56" s="6"/>
      <c r="SXL56" s="6"/>
      <c r="SXN56" s="6"/>
      <c r="SXP56" s="6"/>
      <c r="SXR56" s="6"/>
      <c r="SXT56" s="6"/>
      <c r="SXV56" s="6"/>
      <c r="SXX56" s="6"/>
      <c r="SXZ56" s="6"/>
      <c r="SYB56" s="6"/>
      <c r="SYD56" s="6"/>
      <c r="SYF56" s="6"/>
      <c r="SYH56" s="6"/>
      <c r="SYJ56" s="6"/>
      <c r="SYL56" s="6"/>
      <c r="SYN56" s="6"/>
      <c r="SYP56" s="6"/>
      <c r="SYR56" s="6"/>
      <c r="SYT56" s="6"/>
      <c r="SYV56" s="6"/>
      <c r="SYX56" s="6"/>
      <c r="SYZ56" s="6"/>
      <c r="SZB56" s="6"/>
      <c r="SZD56" s="6"/>
      <c r="SZF56" s="6"/>
      <c r="SZH56" s="6"/>
      <c r="SZJ56" s="6"/>
      <c r="SZL56" s="6"/>
      <c r="SZN56" s="6"/>
      <c r="SZP56" s="6"/>
      <c r="SZR56" s="6"/>
      <c r="SZT56" s="6"/>
      <c r="SZV56" s="6"/>
      <c r="SZX56" s="6"/>
      <c r="SZZ56" s="6"/>
      <c r="TAB56" s="6"/>
      <c r="TAD56" s="6"/>
      <c r="TAF56" s="6"/>
      <c r="TAH56" s="6"/>
      <c r="TAJ56" s="6"/>
      <c r="TAL56" s="6"/>
      <c r="TAN56" s="6"/>
      <c r="TAP56" s="6"/>
      <c r="TAR56" s="6"/>
      <c r="TAT56" s="6"/>
      <c r="TAV56" s="6"/>
      <c r="TAX56" s="6"/>
      <c r="TAZ56" s="6"/>
      <c r="TBB56" s="6"/>
      <c r="TBD56" s="6"/>
      <c r="TBF56" s="6"/>
      <c r="TBH56" s="6"/>
      <c r="TBJ56" s="6"/>
      <c r="TBL56" s="6"/>
      <c r="TBN56" s="6"/>
      <c r="TBP56" s="6"/>
      <c r="TBR56" s="6"/>
      <c r="TBT56" s="6"/>
      <c r="TBV56" s="6"/>
      <c r="TBX56" s="6"/>
      <c r="TBZ56" s="6"/>
      <c r="TCB56" s="6"/>
      <c r="TCD56" s="6"/>
      <c r="TCF56" s="6"/>
      <c r="TCH56" s="6"/>
      <c r="TCJ56" s="6"/>
      <c r="TCL56" s="6"/>
      <c r="TCN56" s="6"/>
      <c r="TCP56" s="6"/>
      <c r="TCR56" s="6"/>
      <c r="TCT56" s="6"/>
      <c r="TCV56" s="6"/>
      <c r="TCX56" s="6"/>
      <c r="TCZ56" s="6"/>
      <c r="TDB56" s="6"/>
      <c r="TDD56" s="6"/>
      <c r="TDF56" s="6"/>
      <c r="TDH56" s="6"/>
      <c r="TDJ56" s="6"/>
      <c r="TDL56" s="6"/>
      <c r="TDN56" s="6"/>
      <c r="TDP56" s="6"/>
      <c r="TDR56" s="6"/>
      <c r="TDT56" s="6"/>
      <c r="TDV56" s="6"/>
      <c r="TDX56" s="6"/>
      <c r="TDZ56" s="6"/>
      <c r="TEB56" s="6"/>
      <c r="TED56" s="6"/>
      <c r="TEF56" s="6"/>
      <c r="TEH56" s="6"/>
      <c r="TEJ56" s="6"/>
      <c r="TEL56" s="6"/>
      <c r="TEN56" s="6"/>
      <c r="TEP56" s="6"/>
      <c r="TER56" s="6"/>
      <c r="TET56" s="6"/>
      <c r="TEV56" s="6"/>
      <c r="TEX56" s="6"/>
      <c r="TEZ56" s="6"/>
      <c r="TFB56" s="6"/>
      <c r="TFD56" s="6"/>
      <c r="TFF56" s="6"/>
      <c r="TFH56" s="6"/>
      <c r="TFJ56" s="6"/>
      <c r="TFL56" s="6"/>
      <c r="TFN56" s="6"/>
      <c r="TFP56" s="6"/>
      <c r="TFR56" s="6"/>
      <c r="TFT56" s="6"/>
      <c r="TFV56" s="6"/>
      <c r="TFX56" s="6"/>
      <c r="TFZ56" s="6"/>
      <c r="TGB56" s="6"/>
      <c r="TGD56" s="6"/>
      <c r="TGF56" s="6"/>
      <c r="TGH56" s="6"/>
      <c r="TGJ56" s="6"/>
      <c r="TGL56" s="6"/>
      <c r="TGN56" s="6"/>
      <c r="TGP56" s="6"/>
      <c r="TGR56" s="6"/>
      <c r="TGT56" s="6"/>
      <c r="TGV56" s="6"/>
      <c r="TGX56" s="6"/>
      <c r="TGZ56" s="6"/>
      <c r="THB56" s="6"/>
      <c r="THD56" s="6"/>
      <c r="THF56" s="6"/>
      <c r="THH56" s="6"/>
      <c r="THJ56" s="6"/>
      <c r="THL56" s="6"/>
      <c r="THN56" s="6"/>
      <c r="THP56" s="6"/>
      <c r="THR56" s="6"/>
      <c r="THT56" s="6"/>
      <c r="THV56" s="6"/>
      <c r="THX56" s="6"/>
      <c r="THZ56" s="6"/>
      <c r="TIB56" s="6"/>
      <c r="TID56" s="6"/>
      <c r="TIF56" s="6"/>
      <c r="TIH56" s="6"/>
      <c r="TIJ56" s="6"/>
      <c r="TIL56" s="6"/>
      <c r="TIN56" s="6"/>
      <c r="TIP56" s="6"/>
      <c r="TIR56" s="6"/>
      <c r="TIT56" s="6"/>
      <c r="TIV56" s="6"/>
      <c r="TIX56" s="6"/>
      <c r="TIZ56" s="6"/>
      <c r="TJB56" s="6"/>
      <c r="TJD56" s="6"/>
      <c r="TJF56" s="6"/>
      <c r="TJH56" s="6"/>
      <c r="TJJ56" s="6"/>
      <c r="TJL56" s="6"/>
      <c r="TJN56" s="6"/>
      <c r="TJP56" s="6"/>
      <c r="TJR56" s="6"/>
      <c r="TJT56" s="6"/>
      <c r="TJV56" s="6"/>
      <c r="TJX56" s="6"/>
      <c r="TJZ56" s="6"/>
      <c r="TKB56" s="6"/>
      <c r="TKD56" s="6"/>
      <c r="TKF56" s="6"/>
      <c r="TKH56" s="6"/>
      <c r="TKJ56" s="6"/>
      <c r="TKL56" s="6"/>
      <c r="TKN56" s="6"/>
      <c r="TKP56" s="6"/>
      <c r="TKR56" s="6"/>
      <c r="TKT56" s="6"/>
      <c r="TKV56" s="6"/>
      <c r="TKX56" s="6"/>
      <c r="TKZ56" s="6"/>
      <c r="TLB56" s="6"/>
      <c r="TLD56" s="6"/>
      <c r="TLF56" s="6"/>
      <c r="TLH56" s="6"/>
      <c r="TLJ56" s="6"/>
      <c r="TLL56" s="6"/>
      <c r="TLN56" s="6"/>
      <c r="TLP56" s="6"/>
      <c r="TLR56" s="6"/>
      <c r="TLT56" s="6"/>
      <c r="TLV56" s="6"/>
      <c r="TLX56" s="6"/>
      <c r="TLZ56" s="6"/>
      <c r="TMB56" s="6"/>
      <c r="TMD56" s="6"/>
      <c r="TMF56" s="6"/>
      <c r="TMH56" s="6"/>
      <c r="TMJ56" s="6"/>
      <c r="TML56" s="6"/>
      <c r="TMN56" s="6"/>
      <c r="TMP56" s="6"/>
      <c r="TMR56" s="6"/>
      <c r="TMT56" s="6"/>
      <c r="TMV56" s="6"/>
      <c r="TMX56" s="6"/>
      <c r="TMZ56" s="6"/>
      <c r="TNB56" s="6"/>
      <c r="TND56" s="6"/>
      <c r="TNF56" s="6"/>
      <c r="TNH56" s="6"/>
      <c r="TNJ56" s="6"/>
      <c r="TNL56" s="6"/>
      <c r="TNN56" s="6"/>
      <c r="TNP56" s="6"/>
      <c r="TNR56" s="6"/>
      <c r="TNT56" s="6"/>
      <c r="TNV56" s="6"/>
      <c r="TNX56" s="6"/>
      <c r="TNZ56" s="6"/>
      <c r="TOB56" s="6"/>
      <c r="TOD56" s="6"/>
      <c r="TOF56" s="6"/>
      <c r="TOH56" s="6"/>
      <c r="TOJ56" s="6"/>
      <c r="TOL56" s="6"/>
      <c r="TON56" s="6"/>
      <c r="TOP56" s="6"/>
      <c r="TOR56" s="6"/>
      <c r="TOT56" s="6"/>
      <c r="TOV56" s="6"/>
      <c r="TOX56" s="6"/>
      <c r="TOZ56" s="6"/>
      <c r="TPB56" s="6"/>
      <c r="TPD56" s="6"/>
      <c r="TPF56" s="6"/>
      <c r="TPH56" s="6"/>
      <c r="TPJ56" s="6"/>
      <c r="TPL56" s="6"/>
      <c r="TPN56" s="6"/>
      <c r="TPP56" s="6"/>
      <c r="TPR56" s="6"/>
      <c r="TPT56" s="6"/>
      <c r="TPV56" s="6"/>
      <c r="TPX56" s="6"/>
      <c r="TPZ56" s="6"/>
      <c r="TQB56" s="6"/>
      <c r="TQD56" s="6"/>
      <c r="TQF56" s="6"/>
      <c r="TQH56" s="6"/>
      <c r="TQJ56" s="6"/>
      <c r="TQL56" s="6"/>
      <c r="TQN56" s="6"/>
      <c r="TQP56" s="6"/>
      <c r="TQR56" s="6"/>
      <c r="TQT56" s="6"/>
      <c r="TQV56" s="6"/>
      <c r="TQX56" s="6"/>
      <c r="TQZ56" s="6"/>
      <c r="TRB56" s="6"/>
      <c r="TRD56" s="6"/>
      <c r="TRF56" s="6"/>
      <c r="TRH56" s="6"/>
      <c r="TRJ56" s="6"/>
      <c r="TRL56" s="6"/>
      <c r="TRN56" s="6"/>
      <c r="TRP56" s="6"/>
      <c r="TRR56" s="6"/>
      <c r="TRT56" s="6"/>
      <c r="TRV56" s="6"/>
      <c r="TRX56" s="6"/>
      <c r="TRZ56" s="6"/>
      <c r="TSB56" s="6"/>
      <c r="TSD56" s="6"/>
      <c r="TSF56" s="6"/>
      <c r="TSH56" s="6"/>
      <c r="TSJ56" s="6"/>
      <c r="TSL56" s="6"/>
      <c r="TSN56" s="6"/>
      <c r="TSP56" s="6"/>
      <c r="TSR56" s="6"/>
      <c r="TST56" s="6"/>
      <c r="TSV56" s="6"/>
      <c r="TSX56" s="6"/>
      <c r="TSZ56" s="6"/>
      <c r="TTB56" s="6"/>
      <c r="TTD56" s="6"/>
      <c r="TTF56" s="6"/>
      <c r="TTH56" s="6"/>
      <c r="TTJ56" s="6"/>
      <c r="TTL56" s="6"/>
      <c r="TTN56" s="6"/>
      <c r="TTP56" s="6"/>
      <c r="TTR56" s="6"/>
      <c r="TTT56" s="6"/>
      <c r="TTV56" s="6"/>
      <c r="TTX56" s="6"/>
      <c r="TTZ56" s="6"/>
      <c r="TUB56" s="6"/>
      <c r="TUD56" s="6"/>
      <c r="TUF56" s="6"/>
      <c r="TUH56" s="6"/>
      <c r="TUJ56" s="6"/>
      <c r="TUL56" s="6"/>
      <c r="TUN56" s="6"/>
      <c r="TUP56" s="6"/>
      <c r="TUR56" s="6"/>
      <c r="TUT56" s="6"/>
      <c r="TUV56" s="6"/>
      <c r="TUX56" s="6"/>
      <c r="TUZ56" s="6"/>
      <c r="TVB56" s="6"/>
      <c r="TVD56" s="6"/>
      <c r="TVF56" s="6"/>
      <c r="TVH56" s="6"/>
      <c r="TVJ56" s="6"/>
      <c r="TVL56" s="6"/>
      <c r="TVN56" s="6"/>
      <c r="TVP56" s="6"/>
      <c r="TVR56" s="6"/>
      <c r="TVT56" s="6"/>
      <c r="TVV56" s="6"/>
      <c r="TVX56" s="6"/>
      <c r="TVZ56" s="6"/>
      <c r="TWB56" s="6"/>
      <c r="TWD56" s="6"/>
      <c r="TWF56" s="6"/>
      <c r="TWH56" s="6"/>
      <c r="TWJ56" s="6"/>
      <c r="TWL56" s="6"/>
      <c r="TWN56" s="6"/>
      <c r="TWP56" s="6"/>
      <c r="TWR56" s="6"/>
      <c r="TWT56" s="6"/>
      <c r="TWV56" s="6"/>
      <c r="TWX56" s="6"/>
      <c r="TWZ56" s="6"/>
      <c r="TXB56" s="6"/>
      <c r="TXD56" s="6"/>
      <c r="TXF56" s="6"/>
      <c r="TXH56" s="6"/>
      <c r="TXJ56" s="6"/>
      <c r="TXL56" s="6"/>
      <c r="TXN56" s="6"/>
      <c r="TXP56" s="6"/>
      <c r="TXR56" s="6"/>
      <c r="TXT56" s="6"/>
      <c r="TXV56" s="6"/>
      <c r="TXX56" s="6"/>
      <c r="TXZ56" s="6"/>
      <c r="TYB56" s="6"/>
      <c r="TYD56" s="6"/>
      <c r="TYF56" s="6"/>
      <c r="TYH56" s="6"/>
      <c r="TYJ56" s="6"/>
      <c r="TYL56" s="6"/>
      <c r="TYN56" s="6"/>
      <c r="TYP56" s="6"/>
      <c r="TYR56" s="6"/>
      <c r="TYT56" s="6"/>
      <c r="TYV56" s="6"/>
      <c r="TYX56" s="6"/>
      <c r="TYZ56" s="6"/>
      <c r="TZB56" s="6"/>
      <c r="TZD56" s="6"/>
      <c r="TZF56" s="6"/>
      <c r="TZH56" s="6"/>
      <c r="TZJ56" s="6"/>
      <c r="TZL56" s="6"/>
      <c r="TZN56" s="6"/>
      <c r="TZP56" s="6"/>
      <c r="TZR56" s="6"/>
      <c r="TZT56" s="6"/>
      <c r="TZV56" s="6"/>
      <c r="TZX56" s="6"/>
      <c r="TZZ56" s="6"/>
      <c r="UAB56" s="6"/>
      <c r="UAD56" s="6"/>
      <c r="UAF56" s="6"/>
      <c r="UAH56" s="6"/>
      <c r="UAJ56" s="6"/>
      <c r="UAL56" s="6"/>
      <c r="UAN56" s="6"/>
      <c r="UAP56" s="6"/>
      <c r="UAR56" s="6"/>
      <c r="UAT56" s="6"/>
      <c r="UAV56" s="6"/>
      <c r="UAX56" s="6"/>
      <c r="UAZ56" s="6"/>
      <c r="UBB56" s="6"/>
      <c r="UBD56" s="6"/>
      <c r="UBF56" s="6"/>
      <c r="UBH56" s="6"/>
      <c r="UBJ56" s="6"/>
      <c r="UBL56" s="6"/>
      <c r="UBN56" s="6"/>
      <c r="UBP56" s="6"/>
      <c r="UBR56" s="6"/>
      <c r="UBT56" s="6"/>
      <c r="UBV56" s="6"/>
      <c r="UBX56" s="6"/>
      <c r="UBZ56" s="6"/>
      <c r="UCB56" s="6"/>
      <c r="UCD56" s="6"/>
      <c r="UCF56" s="6"/>
      <c r="UCH56" s="6"/>
      <c r="UCJ56" s="6"/>
      <c r="UCL56" s="6"/>
      <c r="UCN56" s="6"/>
      <c r="UCP56" s="6"/>
      <c r="UCR56" s="6"/>
      <c r="UCT56" s="6"/>
      <c r="UCV56" s="6"/>
      <c r="UCX56" s="6"/>
      <c r="UCZ56" s="6"/>
      <c r="UDB56" s="6"/>
      <c r="UDD56" s="6"/>
      <c r="UDF56" s="6"/>
      <c r="UDH56" s="6"/>
      <c r="UDJ56" s="6"/>
      <c r="UDL56" s="6"/>
      <c r="UDN56" s="6"/>
      <c r="UDP56" s="6"/>
      <c r="UDR56" s="6"/>
      <c r="UDT56" s="6"/>
      <c r="UDV56" s="6"/>
      <c r="UDX56" s="6"/>
      <c r="UDZ56" s="6"/>
      <c r="UEB56" s="6"/>
      <c r="UED56" s="6"/>
      <c r="UEF56" s="6"/>
      <c r="UEH56" s="6"/>
      <c r="UEJ56" s="6"/>
      <c r="UEL56" s="6"/>
      <c r="UEN56" s="6"/>
      <c r="UEP56" s="6"/>
      <c r="UER56" s="6"/>
      <c r="UET56" s="6"/>
      <c r="UEV56" s="6"/>
      <c r="UEX56" s="6"/>
      <c r="UEZ56" s="6"/>
      <c r="UFB56" s="6"/>
      <c r="UFD56" s="6"/>
      <c r="UFF56" s="6"/>
      <c r="UFH56" s="6"/>
      <c r="UFJ56" s="6"/>
      <c r="UFL56" s="6"/>
      <c r="UFN56" s="6"/>
      <c r="UFP56" s="6"/>
      <c r="UFR56" s="6"/>
      <c r="UFT56" s="6"/>
      <c r="UFV56" s="6"/>
      <c r="UFX56" s="6"/>
      <c r="UFZ56" s="6"/>
      <c r="UGB56" s="6"/>
      <c r="UGD56" s="6"/>
      <c r="UGF56" s="6"/>
      <c r="UGH56" s="6"/>
      <c r="UGJ56" s="6"/>
      <c r="UGL56" s="6"/>
      <c r="UGN56" s="6"/>
      <c r="UGP56" s="6"/>
      <c r="UGR56" s="6"/>
      <c r="UGT56" s="6"/>
      <c r="UGV56" s="6"/>
      <c r="UGX56" s="6"/>
      <c r="UGZ56" s="6"/>
      <c r="UHB56" s="6"/>
      <c r="UHD56" s="6"/>
      <c r="UHF56" s="6"/>
      <c r="UHH56" s="6"/>
      <c r="UHJ56" s="6"/>
      <c r="UHL56" s="6"/>
      <c r="UHN56" s="6"/>
      <c r="UHP56" s="6"/>
      <c r="UHR56" s="6"/>
      <c r="UHT56" s="6"/>
      <c r="UHV56" s="6"/>
      <c r="UHX56" s="6"/>
      <c r="UHZ56" s="6"/>
      <c r="UIB56" s="6"/>
      <c r="UID56" s="6"/>
      <c r="UIF56" s="6"/>
      <c r="UIH56" s="6"/>
      <c r="UIJ56" s="6"/>
      <c r="UIL56" s="6"/>
      <c r="UIN56" s="6"/>
      <c r="UIP56" s="6"/>
      <c r="UIR56" s="6"/>
      <c r="UIT56" s="6"/>
      <c r="UIV56" s="6"/>
      <c r="UIX56" s="6"/>
      <c r="UIZ56" s="6"/>
      <c r="UJB56" s="6"/>
      <c r="UJD56" s="6"/>
      <c r="UJF56" s="6"/>
      <c r="UJH56" s="6"/>
      <c r="UJJ56" s="6"/>
      <c r="UJL56" s="6"/>
      <c r="UJN56" s="6"/>
      <c r="UJP56" s="6"/>
      <c r="UJR56" s="6"/>
      <c r="UJT56" s="6"/>
      <c r="UJV56" s="6"/>
      <c r="UJX56" s="6"/>
      <c r="UJZ56" s="6"/>
      <c r="UKB56" s="6"/>
      <c r="UKD56" s="6"/>
      <c r="UKF56" s="6"/>
      <c r="UKH56" s="6"/>
      <c r="UKJ56" s="6"/>
      <c r="UKL56" s="6"/>
      <c r="UKN56" s="6"/>
      <c r="UKP56" s="6"/>
      <c r="UKR56" s="6"/>
      <c r="UKT56" s="6"/>
      <c r="UKV56" s="6"/>
      <c r="UKX56" s="6"/>
      <c r="UKZ56" s="6"/>
      <c r="ULB56" s="6"/>
      <c r="ULD56" s="6"/>
      <c r="ULF56" s="6"/>
      <c r="ULH56" s="6"/>
      <c r="ULJ56" s="6"/>
      <c r="ULL56" s="6"/>
      <c r="ULN56" s="6"/>
      <c r="ULP56" s="6"/>
      <c r="ULR56" s="6"/>
      <c r="ULT56" s="6"/>
      <c r="ULV56" s="6"/>
      <c r="ULX56" s="6"/>
      <c r="ULZ56" s="6"/>
      <c r="UMB56" s="6"/>
      <c r="UMD56" s="6"/>
      <c r="UMF56" s="6"/>
      <c r="UMH56" s="6"/>
      <c r="UMJ56" s="6"/>
      <c r="UML56" s="6"/>
      <c r="UMN56" s="6"/>
      <c r="UMP56" s="6"/>
      <c r="UMR56" s="6"/>
      <c r="UMT56" s="6"/>
      <c r="UMV56" s="6"/>
      <c r="UMX56" s="6"/>
      <c r="UMZ56" s="6"/>
      <c r="UNB56" s="6"/>
      <c r="UND56" s="6"/>
      <c r="UNF56" s="6"/>
      <c r="UNH56" s="6"/>
      <c r="UNJ56" s="6"/>
      <c r="UNL56" s="6"/>
      <c r="UNN56" s="6"/>
      <c r="UNP56" s="6"/>
      <c r="UNR56" s="6"/>
      <c r="UNT56" s="6"/>
      <c r="UNV56" s="6"/>
      <c r="UNX56" s="6"/>
      <c r="UNZ56" s="6"/>
      <c r="UOB56" s="6"/>
      <c r="UOD56" s="6"/>
      <c r="UOF56" s="6"/>
      <c r="UOH56" s="6"/>
      <c r="UOJ56" s="6"/>
      <c r="UOL56" s="6"/>
      <c r="UON56" s="6"/>
      <c r="UOP56" s="6"/>
      <c r="UOR56" s="6"/>
      <c r="UOT56" s="6"/>
      <c r="UOV56" s="6"/>
      <c r="UOX56" s="6"/>
      <c r="UOZ56" s="6"/>
      <c r="UPB56" s="6"/>
      <c r="UPD56" s="6"/>
      <c r="UPF56" s="6"/>
      <c r="UPH56" s="6"/>
      <c r="UPJ56" s="6"/>
      <c r="UPL56" s="6"/>
      <c r="UPN56" s="6"/>
      <c r="UPP56" s="6"/>
      <c r="UPR56" s="6"/>
      <c r="UPT56" s="6"/>
      <c r="UPV56" s="6"/>
      <c r="UPX56" s="6"/>
      <c r="UPZ56" s="6"/>
      <c r="UQB56" s="6"/>
      <c r="UQD56" s="6"/>
      <c r="UQF56" s="6"/>
      <c r="UQH56" s="6"/>
      <c r="UQJ56" s="6"/>
      <c r="UQL56" s="6"/>
      <c r="UQN56" s="6"/>
      <c r="UQP56" s="6"/>
      <c r="UQR56" s="6"/>
      <c r="UQT56" s="6"/>
      <c r="UQV56" s="6"/>
      <c r="UQX56" s="6"/>
      <c r="UQZ56" s="6"/>
      <c r="URB56" s="6"/>
      <c r="URD56" s="6"/>
      <c r="URF56" s="6"/>
      <c r="URH56" s="6"/>
      <c r="URJ56" s="6"/>
      <c r="URL56" s="6"/>
      <c r="URN56" s="6"/>
      <c r="URP56" s="6"/>
      <c r="URR56" s="6"/>
      <c r="URT56" s="6"/>
      <c r="URV56" s="6"/>
      <c r="URX56" s="6"/>
      <c r="URZ56" s="6"/>
      <c r="USB56" s="6"/>
      <c r="USD56" s="6"/>
      <c r="USF56" s="6"/>
      <c r="USH56" s="6"/>
      <c r="USJ56" s="6"/>
      <c r="USL56" s="6"/>
      <c r="USN56" s="6"/>
      <c r="USP56" s="6"/>
      <c r="USR56" s="6"/>
      <c r="UST56" s="6"/>
      <c r="USV56" s="6"/>
      <c r="USX56" s="6"/>
      <c r="USZ56" s="6"/>
      <c r="UTB56" s="6"/>
      <c r="UTD56" s="6"/>
      <c r="UTF56" s="6"/>
      <c r="UTH56" s="6"/>
      <c r="UTJ56" s="6"/>
      <c r="UTL56" s="6"/>
      <c r="UTN56" s="6"/>
      <c r="UTP56" s="6"/>
      <c r="UTR56" s="6"/>
      <c r="UTT56" s="6"/>
      <c r="UTV56" s="6"/>
      <c r="UTX56" s="6"/>
      <c r="UTZ56" s="6"/>
      <c r="UUB56" s="6"/>
      <c r="UUD56" s="6"/>
      <c r="UUF56" s="6"/>
      <c r="UUH56" s="6"/>
      <c r="UUJ56" s="6"/>
      <c r="UUL56" s="6"/>
      <c r="UUN56" s="6"/>
      <c r="UUP56" s="6"/>
      <c r="UUR56" s="6"/>
      <c r="UUT56" s="6"/>
      <c r="UUV56" s="6"/>
      <c r="UUX56" s="6"/>
      <c r="UUZ56" s="6"/>
      <c r="UVB56" s="6"/>
      <c r="UVD56" s="6"/>
      <c r="UVF56" s="6"/>
      <c r="UVH56" s="6"/>
      <c r="UVJ56" s="6"/>
      <c r="UVL56" s="6"/>
      <c r="UVN56" s="6"/>
      <c r="UVP56" s="6"/>
      <c r="UVR56" s="6"/>
      <c r="UVT56" s="6"/>
      <c r="UVV56" s="6"/>
      <c r="UVX56" s="6"/>
      <c r="UVZ56" s="6"/>
      <c r="UWB56" s="6"/>
      <c r="UWD56" s="6"/>
      <c r="UWF56" s="6"/>
      <c r="UWH56" s="6"/>
      <c r="UWJ56" s="6"/>
      <c r="UWL56" s="6"/>
      <c r="UWN56" s="6"/>
      <c r="UWP56" s="6"/>
      <c r="UWR56" s="6"/>
      <c r="UWT56" s="6"/>
      <c r="UWV56" s="6"/>
      <c r="UWX56" s="6"/>
      <c r="UWZ56" s="6"/>
      <c r="UXB56" s="6"/>
      <c r="UXD56" s="6"/>
      <c r="UXF56" s="6"/>
      <c r="UXH56" s="6"/>
      <c r="UXJ56" s="6"/>
      <c r="UXL56" s="6"/>
      <c r="UXN56" s="6"/>
      <c r="UXP56" s="6"/>
      <c r="UXR56" s="6"/>
      <c r="UXT56" s="6"/>
      <c r="UXV56" s="6"/>
      <c r="UXX56" s="6"/>
      <c r="UXZ56" s="6"/>
      <c r="UYB56" s="6"/>
      <c r="UYD56" s="6"/>
      <c r="UYF56" s="6"/>
      <c r="UYH56" s="6"/>
      <c r="UYJ56" s="6"/>
      <c r="UYL56" s="6"/>
      <c r="UYN56" s="6"/>
      <c r="UYP56" s="6"/>
      <c r="UYR56" s="6"/>
      <c r="UYT56" s="6"/>
      <c r="UYV56" s="6"/>
      <c r="UYX56" s="6"/>
      <c r="UYZ56" s="6"/>
      <c r="UZB56" s="6"/>
      <c r="UZD56" s="6"/>
      <c r="UZF56" s="6"/>
      <c r="UZH56" s="6"/>
      <c r="UZJ56" s="6"/>
      <c r="UZL56" s="6"/>
      <c r="UZN56" s="6"/>
      <c r="UZP56" s="6"/>
      <c r="UZR56" s="6"/>
      <c r="UZT56" s="6"/>
      <c r="UZV56" s="6"/>
      <c r="UZX56" s="6"/>
      <c r="UZZ56" s="6"/>
      <c r="VAB56" s="6"/>
      <c r="VAD56" s="6"/>
      <c r="VAF56" s="6"/>
      <c r="VAH56" s="6"/>
      <c r="VAJ56" s="6"/>
      <c r="VAL56" s="6"/>
      <c r="VAN56" s="6"/>
      <c r="VAP56" s="6"/>
      <c r="VAR56" s="6"/>
      <c r="VAT56" s="6"/>
      <c r="VAV56" s="6"/>
      <c r="VAX56" s="6"/>
      <c r="VAZ56" s="6"/>
      <c r="VBB56" s="6"/>
      <c r="VBD56" s="6"/>
      <c r="VBF56" s="6"/>
      <c r="VBH56" s="6"/>
      <c r="VBJ56" s="6"/>
      <c r="VBL56" s="6"/>
      <c r="VBN56" s="6"/>
      <c r="VBP56" s="6"/>
      <c r="VBR56" s="6"/>
      <c r="VBT56" s="6"/>
      <c r="VBV56" s="6"/>
      <c r="VBX56" s="6"/>
      <c r="VBZ56" s="6"/>
      <c r="VCB56" s="6"/>
      <c r="VCD56" s="6"/>
      <c r="VCF56" s="6"/>
      <c r="VCH56" s="6"/>
      <c r="VCJ56" s="6"/>
      <c r="VCL56" s="6"/>
      <c r="VCN56" s="6"/>
      <c r="VCP56" s="6"/>
      <c r="VCR56" s="6"/>
      <c r="VCT56" s="6"/>
      <c r="VCV56" s="6"/>
      <c r="VCX56" s="6"/>
      <c r="VCZ56" s="6"/>
      <c r="VDB56" s="6"/>
      <c r="VDD56" s="6"/>
      <c r="VDF56" s="6"/>
      <c r="VDH56" s="6"/>
      <c r="VDJ56" s="6"/>
      <c r="VDL56" s="6"/>
      <c r="VDN56" s="6"/>
      <c r="VDP56" s="6"/>
      <c r="VDR56" s="6"/>
      <c r="VDT56" s="6"/>
      <c r="VDV56" s="6"/>
      <c r="VDX56" s="6"/>
      <c r="VDZ56" s="6"/>
      <c r="VEB56" s="6"/>
      <c r="VED56" s="6"/>
      <c r="VEF56" s="6"/>
      <c r="VEH56" s="6"/>
      <c r="VEJ56" s="6"/>
      <c r="VEL56" s="6"/>
      <c r="VEN56" s="6"/>
      <c r="VEP56" s="6"/>
      <c r="VER56" s="6"/>
      <c r="VET56" s="6"/>
      <c r="VEV56" s="6"/>
      <c r="VEX56" s="6"/>
      <c r="VEZ56" s="6"/>
      <c r="VFB56" s="6"/>
      <c r="VFD56" s="6"/>
      <c r="VFF56" s="6"/>
      <c r="VFH56" s="6"/>
      <c r="VFJ56" s="6"/>
      <c r="VFL56" s="6"/>
      <c r="VFN56" s="6"/>
      <c r="VFP56" s="6"/>
      <c r="VFR56" s="6"/>
      <c r="VFT56" s="6"/>
      <c r="VFV56" s="6"/>
      <c r="VFX56" s="6"/>
      <c r="VFZ56" s="6"/>
      <c r="VGB56" s="6"/>
      <c r="VGD56" s="6"/>
      <c r="VGF56" s="6"/>
      <c r="VGH56" s="6"/>
      <c r="VGJ56" s="6"/>
      <c r="VGL56" s="6"/>
      <c r="VGN56" s="6"/>
      <c r="VGP56" s="6"/>
      <c r="VGR56" s="6"/>
      <c r="VGT56" s="6"/>
      <c r="VGV56" s="6"/>
      <c r="VGX56" s="6"/>
      <c r="VGZ56" s="6"/>
      <c r="VHB56" s="6"/>
      <c r="VHD56" s="6"/>
      <c r="VHF56" s="6"/>
      <c r="VHH56" s="6"/>
      <c r="VHJ56" s="6"/>
      <c r="VHL56" s="6"/>
      <c r="VHN56" s="6"/>
      <c r="VHP56" s="6"/>
      <c r="VHR56" s="6"/>
      <c r="VHT56" s="6"/>
      <c r="VHV56" s="6"/>
      <c r="VHX56" s="6"/>
      <c r="VHZ56" s="6"/>
      <c r="VIB56" s="6"/>
      <c r="VID56" s="6"/>
      <c r="VIF56" s="6"/>
      <c r="VIH56" s="6"/>
      <c r="VIJ56" s="6"/>
      <c r="VIL56" s="6"/>
      <c r="VIN56" s="6"/>
      <c r="VIP56" s="6"/>
      <c r="VIR56" s="6"/>
      <c r="VIT56" s="6"/>
      <c r="VIV56" s="6"/>
      <c r="VIX56" s="6"/>
      <c r="VIZ56" s="6"/>
      <c r="VJB56" s="6"/>
      <c r="VJD56" s="6"/>
      <c r="VJF56" s="6"/>
      <c r="VJH56" s="6"/>
      <c r="VJJ56" s="6"/>
      <c r="VJL56" s="6"/>
      <c r="VJN56" s="6"/>
      <c r="VJP56" s="6"/>
      <c r="VJR56" s="6"/>
      <c r="VJT56" s="6"/>
      <c r="VJV56" s="6"/>
      <c r="VJX56" s="6"/>
      <c r="VJZ56" s="6"/>
      <c r="VKB56" s="6"/>
      <c r="VKD56" s="6"/>
      <c r="VKF56" s="6"/>
      <c r="VKH56" s="6"/>
      <c r="VKJ56" s="6"/>
      <c r="VKL56" s="6"/>
      <c r="VKN56" s="6"/>
      <c r="VKP56" s="6"/>
      <c r="VKR56" s="6"/>
      <c r="VKT56" s="6"/>
      <c r="VKV56" s="6"/>
      <c r="VKX56" s="6"/>
      <c r="VKZ56" s="6"/>
      <c r="VLB56" s="6"/>
      <c r="VLD56" s="6"/>
      <c r="VLF56" s="6"/>
      <c r="VLH56" s="6"/>
      <c r="VLJ56" s="6"/>
      <c r="VLL56" s="6"/>
      <c r="VLN56" s="6"/>
      <c r="VLP56" s="6"/>
      <c r="VLR56" s="6"/>
      <c r="VLT56" s="6"/>
      <c r="VLV56" s="6"/>
      <c r="VLX56" s="6"/>
      <c r="VLZ56" s="6"/>
      <c r="VMB56" s="6"/>
      <c r="VMD56" s="6"/>
      <c r="VMF56" s="6"/>
      <c r="VMH56" s="6"/>
      <c r="VMJ56" s="6"/>
      <c r="VML56" s="6"/>
      <c r="VMN56" s="6"/>
      <c r="VMP56" s="6"/>
      <c r="VMR56" s="6"/>
      <c r="VMT56" s="6"/>
      <c r="VMV56" s="6"/>
      <c r="VMX56" s="6"/>
      <c r="VMZ56" s="6"/>
      <c r="VNB56" s="6"/>
      <c r="VND56" s="6"/>
      <c r="VNF56" s="6"/>
      <c r="VNH56" s="6"/>
      <c r="VNJ56" s="6"/>
      <c r="VNL56" s="6"/>
      <c r="VNN56" s="6"/>
      <c r="VNP56" s="6"/>
      <c r="VNR56" s="6"/>
      <c r="VNT56" s="6"/>
      <c r="VNV56" s="6"/>
      <c r="VNX56" s="6"/>
      <c r="VNZ56" s="6"/>
      <c r="VOB56" s="6"/>
      <c r="VOD56" s="6"/>
      <c r="VOF56" s="6"/>
      <c r="VOH56" s="6"/>
      <c r="VOJ56" s="6"/>
      <c r="VOL56" s="6"/>
      <c r="VON56" s="6"/>
      <c r="VOP56" s="6"/>
      <c r="VOR56" s="6"/>
      <c r="VOT56" s="6"/>
      <c r="VOV56" s="6"/>
      <c r="VOX56" s="6"/>
      <c r="VOZ56" s="6"/>
      <c r="VPB56" s="6"/>
      <c r="VPD56" s="6"/>
      <c r="VPF56" s="6"/>
      <c r="VPH56" s="6"/>
      <c r="VPJ56" s="6"/>
      <c r="VPL56" s="6"/>
      <c r="VPN56" s="6"/>
      <c r="VPP56" s="6"/>
      <c r="VPR56" s="6"/>
      <c r="VPT56" s="6"/>
      <c r="VPV56" s="6"/>
      <c r="VPX56" s="6"/>
      <c r="VPZ56" s="6"/>
      <c r="VQB56" s="6"/>
      <c r="VQD56" s="6"/>
      <c r="VQF56" s="6"/>
      <c r="VQH56" s="6"/>
      <c r="VQJ56" s="6"/>
      <c r="VQL56" s="6"/>
      <c r="VQN56" s="6"/>
      <c r="VQP56" s="6"/>
      <c r="VQR56" s="6"/>
      <c r="VQT56" s="6"/>
      <c r="VQV56" s="6"/>
      <c r="VQX56" s="6"/>
      <c r="VQZ56" s="6"/>
      <c r="VRB56" s="6"/>
      <c r="VRD56" s="6"/>
      <c r="VRF56" s="6"/>
      <c r="VRH56" s="6"/>
      <c r="VRJ56" s="6"/>
      <c r="VRL56" s="6"/>
      <c r="VRN56" s="6"/>
      <c r="VRP56" s="6"/>
      <c r="VRR56" s="6"/>
      <c r="VRT56" s="6"/>
      <c r="VRV56" s="6"/>
      <c r="VRX56" s="6"/>
      <c r="VRZ56" s="6"/>
      <c r="VSB56" s="6"/>
      <c r="VSD56" s="6"/>
      <c r="VSF56" s="6"/>
      <c r="VSH56" s="6"/>
      <c r="VSJ56" s="6"/>
      <c r="VSL56" s="6"/>
      <c r="VSN56" s="6"/>
      <c r="VSP56" s="6"/>
      <c r="VSR56" s="6"/>
      <c r="VST56" s="6"/>
      <c r="VSV56" s="6"/>
      <c r="VSX56" s="6"/>
      <c r="VSZ56" s="6"/>
      <c r="VTB56" s="6"/>
      <c r="VTD56" s="6"/>
      <c r="VTF56" s="6"/>
      <c r="VTH56" s="6"/>
      <c r="VTJ56" s="6"/>
      <c r="VTL56" s="6"/>
      <c r="VTN56" s="6"/>
      <c r="VTP56" s="6"/>
      <c r="VTR56" s="6"/>
      <c r="VTT56" s="6"/>
      <c r="VTV56" s="6"/>
      <c r="VTX56" s="6"/>
      <c r="VTZ56" s="6"/>
      <c r="VUB56" s="6"/>
      <c r="VUD56" s="6"/>
      <c r="VUF56" s="6"/>
      <c r="VUH56" s="6"/>
      <c r="VUJ56" s="6"/>
      <c r="VUL56" s="6"/>
      <c r="VUN56" s="6"/>
      <c r="VUP56" s="6"/>
      <c r="VUR56" s="6"/>
      <c r="VUT56" s="6"/>
      <c r="VUV56" s="6"/>
      <c r="VUX56" s="6"/>
      <c r="VUZ56" s="6"/>
      <c r="VVB56" s="6"/>
      <c r="VVD56" s="6"/>
      <c r="VVF56" s="6"/>
      <c r="VVH56" s="6"/>
      <c r="VVJ56" s="6"/>
      <c r="VVL56" s="6"/>
      <c r="VVN56" s="6"/>
      <c r="VVP56" s="6"/>
      <c r="VVR56" s="6"/>
      <c r="VVT56" s="6"/>
      <c r="VVV56" s="6"/>
      <c r="VVX56" s="6"/>
      <c r="VVZ56" s="6"/>
      <c r="VWB56" s="6"/>
      <c r="VWD56" s="6"/>
      <c r="VWF56" s="6"/>
      <c r="VWH56" s="6"/>
      <c r="VWJ56" s="6"/>
      <c r="VWL56" s="6"/>
      <c r="VWN56" s="6"/>
      <c r="VWP56" s="6"/>
      <c r="VWR56" s="6"/>
      <c r="VWT56" s="6"/>
      <c r="VWV56" s="6"/>
      <c r="VWX56" s="6"/>
      <c r="VWZ56" s="6"/>
      <c r="VXB56" s="6"/>
      <c r="VXD56" s="6"/>
      <c r="VXF56" s="6"/>
      <c r="VXH56" s="6"/>
      <c r="VXJ56" s="6"/>
      <c r="VXL56" s="6"/>
      <c r="VXN56" s="6"/>
      <c r="VXP56" s="6"/>
      <c r="VXR56" s="6"/>
      <c r="VXT56" s="6"/>
      <c r="VXV56" s="6"/>
      <c r="VXX56" s="6"/>
      <c r="VXZ56" s="6"/>
      <c r="VYB56" s="6"/>
      <c r="VYD56" s="6"/>
      <c r="VYF56" s="6"/>
      <c r="VYH56" s="6"/>
      <c r="VYJ56" s="6"/>
      <c r="VYL56" s="6"/>
      <c r="VYN56" s="6"/>
      <c r="VYP56" s="6"/>
      <c r="VYR56" s="6"/>
      <c r="VYT56" s="6"/>
      <c r="VYV56" s="6"/>
      <c r="VYX56" s="6"/>
      <c r="VYZ56" s="6"/>
      <c r="VZB56" s="6"/>
      <c r="VZD56" s="6"/>
      <c r="VZF56" s="6"/>
      <c r="VZH56" s="6"/>
      <c r="VZJ56" s="6"/>
      <c r="VZL56" s="6"/>
      <c r="VZN56" s="6"/>
      <c r="VZP56" s="6"/>
      <c r="VZR56" s="6"/>
      <c r="VZT56" s="6"/>
      <c r="VZV56" s="6"/>
      <c r="VZX56" s="6"/>
      <c r="VZZ56" s="6"/>
      <c r="WAB56" s="6"/>
      <c r="WAD56" s="6"/>
      <c r="WAF56" s="6"/>
      <c r="WAH56" s="6"/>
      <c r="WAJ56" s="6"/>
      <c r="WAL56" s="6"/>
      <c r="WAN56" s="6"/>
      <c r="WAP56" s="6"/>
      <c r="WAR56" s="6"/>
      <c r="WAT56" s="6"/>
      <c r="WAV56" s="6"/>
      <c r="WAX56" s="6"/>
      <c r="WAZ56" s="6"/>
      <c r="WBB56" s="6"/>
      <c r="WBD56" s="6"/>
      <c r="WBF56" s="6"/>
      <c r="WBH56" s="6"/>
      <c r="WBJ56" s="6"/>
      <c r="WBL56" s="6"/>
      <c r="WBN56" s="6"/>
      <c r="WBP56" s="6"/>
      <c r="WBR56" s="6"/>
      <c r="WBT56" s="6"/>
      <c r="WBV56" s="6"/>
      <c r="WBX56" s="6"/>
      <c r="WBZ56" s="6"/>
      <c r="WCB56" s="6"/>
      <c r="WCD56" s="6"/>
      <c r="WCF56" s="6"/>
      <c r="WCH56" s="6"/>
      <c r="WCJ56" s="6"/>
      <c r="WCL56" s="6"/>
      <c r="WCN56" s="6"/>
      <c r="WCP56" s="6"/>
      <c r="WCR56" s="6"/>
      <c r="WCT56" s="6"/>
      <c r="WCV56" s="6"/>
      <c r="WCX56" s="6"/>
      <c r="WCZ56" s="6"/>
      <c r="WDB56" s="6"/>
      <c r="WDD56" s="6"/>
      <c r="WDF56" s="6"/>
      <c r="WDH56" s="6"/>
      <c r="WDJ56" s="6"/>
      <c r="WDL56" s="6"/>
      <c r="WDN56" s="6"/>
      <c r="WDP56" s="6"/>
      <c r="WDR56" s="6"/>
      <c r="WDT56" s="6"/>
      <c r="WDV56" s="6"/>
      <c r="WDX56" s="6"/>
      <c r="WDZ56" s="6"/>
      <c r="WEB56" s="6"/>
      <c r="WED56" s="6"/>
      <c r="WEF56" s="6"/>
      <c r="WEH56" s="6"/>
      <c r="WEJ56" s="6"/>
      <c r="WEL56" s="6"/>
      <c r="WEN56" s="6"/>
      <c r="WEP56" s="6"/>
      <c r="WER56" s="6"/>
      <c r="WET56" s="6"/>
      <c r="WEV56" s="6"/>
      <c r="WEX56" s="6"/>
      <c r="WEZ56" s="6"/>
      <c r="WFB56" s="6"/>
      <c r="WFD56" s="6"/>
      <c r="WFF56" s="6"/>
      <c r="WFH56" s="6"/>
      <c r="WFJ56" s="6"/>
      <c r="WFL56" s="6"/>
      <c r="WFN56" s="6"/>
      <c r="WFP56" s="6"/>
      <c r="WFR56" s="6"/>
      <c r="WFT56" s="6"/>
      <c r="WFV56" s="6"/>
      <c r="WFX56" s="6"/>
      <c r="WFZ56" s="6"/>
      <c r="WGB56" s="6"/>
      <c r="WGD56" s="6"/>
      <c r="WGF56" s="6"/>
      <c r="WGH56" s="6"/>
      <c r="WGJ56" s="6"/>
      <c r="WGL56" s="6"/>
      <c r="WGN56" s="6"/>
      <c r="WGP56" s="6"/>
      <c r="WGR56" s="6"/>
      <c r="WGT56" s="6"/>
      <c r="WGV56" s="6"/>
      <c r="WGX56" s="6"/>
      <c r="WGZ56" s="6"/>
      <c r="WHB56" s="6"/>
      <c r="WHD56" s="6"/>
      <c r="WHF56" s="6"/>
      <c r="WHH56" s="6"/>
      <c r="WHJ56" s="6"/>
      <c r="WHL56" s="6"/>
      <c r="WHN56" s="6"/>
      <c r="WHP56" s="6"/>
      <c r="WHR56" s="6"/>
      <c r="WHT56" s="6"/>
      <c r="WHV56" s="6"/>
      <c r="WHX56" s="6"/>
      <c r="WHZ56" s="6"/>
      <c r="WIB56" s="6"/>
      <c r="WID56" s="6"/>
      <c r="WIF56" s="6"/>
      <c r="WIH56" s="6"/>
      <c r="WIJ56" s="6"/>
      <c r="WIL56" s="6"/>
      <c r="WIN56" s="6"/>
      <c r="WIP56" s="6"/>
      <c r="WIR56" s="6"/>
      <c r="WIT56" s="6"/>
      <c r="WIV56" s="6"/>
      <c r="WIX56" s="6"/>
      <c r="WIZ56" s="6"/>
      <c r="WJB56" s="6"/>
      <c r="WJD56" s="6"/>
      <c r="WJF56" s="6"/>
      <c r="WJH56" s="6"/>
      <c r="WJJ56" s="6"/>
      <c r="WJL56" s="6"/>
      <c r="WJN56" s="6"/>
      <c r="WJP56" s="6"/>
      <c r="WJR56" s="6"/>
      <c r="WJT56" s="6"/>
      <c r="WJV56" s="6"/>
      <c r="WJX56" s="6"/>
      <c r="WJZ56" s="6"/>
      <c r="WKB56" s="6"/>
      <c r="WKD56" s="6"/>
      <c r="WKF56" s="6"/>
      <c r="WKH56" s="6"/>
      <c r="WKJ56" s="6"/>
      <c r="WKL56" s="6"/>
      <c r="WKN56" s="6"/>
      <c r="WKP56" s="6"/>
      <c r="WKR56" s="6"/>
      <c r="WKT56" s="6"/>
      <c r="WKV56" s="6"/>
      <c r="WKX56" s="6"/>
      <c r="WKZ56" s="6"/>
      <c r="WLB56" s="6"/>
      <c r="WLD56" s="6"/>
      <c r="WLF56" s="6"/>
      <c r="WLH56" s="6"/>
      <c r="WLJ56" s="6"/>
      <c r="WLL56" s="6"/>
      <c r="WLN56" s="6"/>
      <c r="WLP56" s="6"/>
      <c r="WLR56" s="6"/>
      <c r="WLT56" s="6"/>
      <c r="WLV56" s="6"/>
      <c r="WLX56" s="6"/>
      <c r="WLZ56" s="6"/>
      <c r="WMB56" s="6"/>
      <c r="WMD56" s="6"/>
      <c r="WMF56" s="6"/>
      <c r="WMH56" s="6"/>
      <c r="WMJ56" s="6"/>
      <c r="WML56" s="6"/>
      <c r="WMN56" s="6"/>
      <c r="WMP56" s="6"/>
      <c r="WMR56" s="6"/>
      <c r="WMT56" s="6"/>
      <c r="WMV56" s="6"/>
      <c r="WMX56" s="6"/>
      <c r="WMZ56" s="6"/>
      <c r="WNB56" s="6"/>
      <c r="WND56" s="6"/>
      <c r="WNF56" s="6"/>
      <c r="WNH56" s="6"/>
      <c r="WNJ56" s="6"/>
      <c r="WNL56" s="6"/>
      <c r="WNN56" s="6"/>
      <c r="WNP56" s="6"/>
      <c r="WNR56" s="6"/>
      <c r="WNT56" s="6"/>
      <c r="WNV56" s="6"/>
      <c r="WNX56" s="6"/>
      <c r="WNZ56" s="6"/>
      <c r="WOB56" s="6"/>
      <c r="WOD56" s="6"/>
      <c r="WOF56" s="6"/>
      <c r="WOH56" s="6"/>
      <c r="WOJ56" s="6"/>
      <c r="WOL56" s="6"/>
      <c r="WON56" s="6"/>
      <c r="WOP56" s="6"/>
      <c r="WOR56" s="6"/>
      <c r="WOT56" s="6"/>
      <c r="WOV56" s="6"/>
      <c r="WOX56" s="6"/>
      <c r="WOZ56" s="6"/>
      <c r="WPB56" s="6"/>
      <c r="WPD56" s="6"/>
      <c r="WPF56" s="6"/>
      <c r="WPH56" s="6"/>
      <c r="WPJ56" s="6"/>
      <c r="WPL56" s="6"/>
      <c r="WPN56" s="6"/>
      <c r="WPP56" s="6"/>
      <c r="WPR56" s="6"/>
      <c r="WPT56" s="6"/>
      <c r="WPV56" s="6"/>
      <c r="WPX56" s="6"/>
      <c r="WPZ56" s="6"/>
      <c r="WQB56" s="6"/>
      <c r="WQD56" s="6"/>
      <c r="WQF56" s="6"/>
      <c r="WQH56" s="6"/>
      <c r="WQJ56" s="6"/>
      <c r="WQL56" s="6"/>
      <c r="WQN56" s="6"/>
      <c r="WQP56" s="6"/>
      <c r="WQR56" s="6"/>
      <c r="WQT56" s="6"/>
      <c r="WQV56" s="6"/>
      <c r="WQX56" s="6"/>
      <c r="WQZ56" s="6"/>
      <c r="WRB56" s="6"/>
      <c r="WRD56" s="6"/>
      <c r="WRF56" s="6"/>
      <c r="WRH56" s="6"/>
      <c r="WRJ56" s="6"/>
      <c r="WRL56" s="6"/>
      <c r="WRN56" s="6"/>
      <c r="WRP56" s="6"/>
      <c r="WRR56" s="6"/>
      <c r="WRT56" s="6"/>
      <c r="WRV56" s="6"/>
      <c r="WRX56" s="6"/>
      <c r="WRZ56" s="6"/>
      <c r="WSB56" s="6"/>
      <c r="WSD56" s="6"/>
      <c r="WSF56" s="6"/>
      <c r="WSH56" s="6"/>
      <c r="WSJ56" s="6"/>
      <c r="WSL56" s="6"/>
      <c r="WSN56" s="6"/>
      <c r="WSP56" s="6"/>
      <c r="WSR56" s="6"/>
      <c r="WST56" s="6"/>
      <c r="WSV56" s="6"/>
      <c r="WSX56" s="6"/>
      <c r="WSZ56" s="6"/>
      <c r="WTB56" s="6"/>
      <c r="WTD56" s="6"/>
      <c r="WTF56" s="6"/>
      <c r="WTH56" s="6"/>
      <c r="WTJ56" s="6"/>
      <c r="WTL56" s="6"/>
      <c r="WTN56" s="6"/>
      <c r="WTP56" s="6"/>
      <c r="WTR56" s="6"/>
      <c r="WTT56" s="6"/>
      <c r="WTV56" s="6"/>
      <c r="WTX56" s="6"/>
      <c r="WTZ56" s="6"/>
      <c r="WUB56" s="6"/>
      <c r="WUD56" s="6"/>
      <c r="WUF56" s="6"/>
      <c r="WUH56" s="6"/>
      <c r="WUJ56" s="6"/>
      <c r="WUL56" s="6"/>
      <c r="WUN56" s="6"/>
      <c r="WUP56" s="6"/>
      <c r="WUR56" s="6"/>
      <c r="WUT56" s="6"/>
      <c r="WUV56" s="6"/>
      <c r="WUX56" s="6"/>
      <c r="WUZ56" s="6"/>
      <c r="WVB56" s="6"/>
      <c r="WVD56" s="6"/>
      <c r="WVF56" s="6"/>
      <c r="WVH56" s="6"/>
      <c r="WVJ56" s="6"/>
      <c r="WVL56" s="6"/>
      <c r="WVN56" s="6"/>
      <c r="WVP56" s="6"/>
      <c r="WVR56" s="6"/>
      <c r="WVT56" s="6"/>
      <c r="WVV56" s="6"/>
      <c r="WVX56" s="6"/>
      <c r="WVZ56" s="6"/>
      <c r="WWB56" s="6"/>
      <c r="WWD56" s="6"/>
      <c r="WWF56" s="6"/>
      <c r="WWH56" s="6"/>
      <c r="WWJ56" s="6"/>
      <c r="WWL56" s="6"/>
      <c r="WWN56" s="6"/>
      <c r="WWP56" s="6"/>
      <c r="WWR56" s="6"/>
      <c r="WWT56" s="6"/>
      <c r="WWV56" s="6"/>
      <c r="WWX56" s="6"/>
      <c r="WWZ56" s="6"/>
      <c r="WXB56" s="6"/>
      <c r="WXD56" s="6"/>
      <c r="WXF56" s="6"/>
      <c r="WXH56" s="6"/>
      <c r="WXJ56" s="6"/>
      <c r="WXL56" s="6"/>
      <c r="WXN56" s="6"/>
      <c r="WXP56" s="6"/>
      <c r="WXR56" s="6"/>
      <c r="WXT56" s="6"/>
      <c r="WXV56" s="6"/>
      <c r="WXX56" s="6"/>
      <c r="WXZ56" s="6"/>
      <c r="WYB56" s="6"/>
      <c r="WYD56" s="6"/>
      <c r="WYF56" s="6"/>
      <c r="WYH56" s="6"/>
      <c r="WYJ56" s="6"/>
      <c r="WYL56" s="6"/>
      <c r="WYN56" s="6"/>
      <c r="WYP56" s="6"/>
      <c r="WYR56" s="6"/>
      <c r="WYT56" s="6"/>
      <c r="WYV56" s="6"/>
      <c r="WYX56" s="6"/>
      <c r="WYZ56" s="6"/>
      <c r="WZB56" s="6"/>
      <c r="WZD56" s="6"/>
      <c r="WZF56" s="6"/>
      <c r="WZH56" s="6"/>
      <c r="WZJ56" s="6"/>
      <c r="WZL56" s="6"/>
      <c r="WZN56" s="6"/>
      <c r="WZP56" s="6"/>
      <c r="WZR56" s="6"/>
      <c r="WZT56" s="6"/>
      <c r="WZV56" s="6"/>
      <c r="WZX56" s="6"/>
      <c r="WZZ56" s="6"/>
      <c r="XAB56" s="6"/>
      <c r="XAD56" s="6"/>
      <c r="XAF56" s="6"/>
      <c r="XAH56" s="6"/>
      <c r="XAJ56" s="6"/>
      <c r="XAL56" s="6"/>
      <c r="XAN56" s="6"/>
      <c r="XAP56" s="6"/>
      <c r="XAR56" s="6"/>
      <c r="XAT56" s="6"/>
      <c r="XAV56" s="6"/>
      <c r="XAX56" s="6"/>
      <c r="XAZ56" s="6"/>
      <c r="XBB56" s="6"/>
      <c r="XBD56" s="6"/>
      <c r="XBF56" s="6"/>
      <c r="XBH56" s="6"/>
      <c r="XBJ56" s="6"/>
      <c r="XBL56" s="6"/>
      <c r="XBN56" s="6"/>
      <c r="XBP56" s="6"/>
      <c r="XBR56" s="6"/>
      <c r="XBT56" s="6"/>
      <c r="XBV56" s="6"/>
      <c r="XBX56" s="6"/>
      <c r="XBZ56" s="6"/>
      <c r="XCB56" s="6"/>
      <c r="XCD56" s="6"/>
      <c r="XCF56" s="6"/>
      <c r="XCH56" s="6"/>
      <c r="XCJ56" s="6"/>
      <c r="XCL56" s="6"/>
      <c r="XCN56" s="6"/>
      <c r="XCP56" s="6"/>
      <c r="XCR56" s="6"/>
      <c r="XCT56" s="6"/>
      <c r="XCV56" s="6"/>
      <c r="XCX56" s="6"/>
      <c r="XCZ56" s="6"/>
      <c r="XDB56" s="6"/>
      <c r="XDD56" s="6"/>
      <c r="XDF56" s="6"/>
      <c r="XDH56" s="6"/>
      <c r="XDJ56" s="6"/>
      <c r="XDL56" s="6"/>
      <c r="XDN56" s="6"/>
      <c r="XDP56" s="6"/>
      <c r="XDR56" s="6"/>
      <c r="XDT56" s="6"/>
      <c r="XDV56" s="6"/>
      <c r="XDX56" s="6"/>
      <c r="XDZ56" s="6"/>
      <c r="XEB56" s="6"/>
      <c r="XED56" s="6"/>
      <c r="XEF56" s="6"/>
      <c r="XEH56" s="6"/>
      <c r="XEJ56" s="6"/>
      <c r="XEL56" s="6"/>
      <c r="XEN56" s="6"/>
      <c r="XEP56" s="6"/>
      <c r="XER56" s="6"/>
      <c r="XET56" s="6"/>
      <c r="XEV56" s="6"/>
      <c r="XEX56" s="6"/>
      <c r="XEZ56" s="6"/>
      <c r="XFB56" s="6"/>
      <c r="XFD56" s="6"/>
    </row>
    <row r="57" spans="2:1024 1026:2048 2050:3072 3074:4096 4098:5120 5122:6144 6146:7168 7170:8192 8194:9216 9218:10240 10242:11264 11266:12288 12290:13312 13314:14336 14338:15360 15362:16384" ht="15" customHeight="1">
      <c r="B57" s="16"/>
      <c r="C57" s="208" t="s">
        <v>90</v>
      </c>
      <c r="D57" s="209"/>
      <c r="E57" s="209"/>
      <c r="F57" s="209"/>
      <c r="G57" s="209"/>
      <c r="H57" s="210"/>
      <c r="I57" s="132">
        <v>5</v>
      </c>
      <c r="J57" s="6"/>
      <c r="L57" s="6"/>
      <c r="N57" s="22"/>
      <c r="P57" s="6"/>
      <c r="R57" s="6"/>
      <c r="T57" s="6"/>
      <c r="V57" s="6"/>
      <c r="X57" s="6"/>
      <c r="Z57" s="6"/>
      <c r="AB57" s="6"/>
      <c r="AD57" s="6"/>
      <c r="AF57" s="6"/>
      <c r="AH57" s="6"/>
      <c r="AJ57" s="6"/>
      <c r="AL57" s="6"/>
      <c r="AN57" s="6"/>
      <c r="AP57" s="6"/>
      <c r="AR57" s="6"/>
      <c r="AT57" s="6"/>
      <c r="AV57" s="6"/>
      <c r="AX57" s="6"/>
      <c r="AZ57" s="6"/>
      <c r="BB57" s="6"/>
      <c r="BD57" s="6"/>
      <c r="BF57" s="6"/>
      <c r="BH57" s="6"/>
      <c r="BJ57" s="6"/>
      <c r="BL57" s="6"/>
      <c r="BN57" s="6"/>
      <c r="BP57" s="6"/>
      <c r="BR57" s="6"/>
      <c r="BT57" s="6"/>
      <c r="BV57" s="6"/>
      <c r="BX57" s="6"/>
      <c r="BZ57" s="6"/>
      <c r="CB57" s="6"/>
      <c r="CD57" s="6"/>
      <c r="CF57" s="6"/>
      <c r="CH57" s="6"/>
      <c r="CJ57" s="6"/>
      <c r="CL57" s="6"/>
      <c r="CN57" s="6"/>
      <c r="CP57" s="6"/>
      <c r="CR57" s="6"/>
      <c r="CT57" s="6"/>
      <c r="CV57" s="6"/>
      <c r="CX57" s="6"/>
      <c r="CZ57" s="6"/>
      <c r="DB57" s="6"/>
      <c r="DD57" s="6"/>
      <c r="DF57" s="6"/>
      <c r="DH57" s="6"/>
      <c r="DJ57" s="6"/>
      <c r="DL57" s="6"/>
      <c r="DN57" s="6"/>
      <c r="DP57" s="6"/>
      <c r="DR57" s="6"/>
      <c r="DT57" s="6"/>
      <c r="DV57" s="6"/>
      <c r="DX57" s="6"/>
      <c r="DZ57" s="6"/>
      <c r="EB57" s="6"/>
      <c r="ED57" s="6"/>
      <c r="EF57" s="6"/>
      <c r="EH57" s="6"/>
      <c r="EJ57" s="6"/>
      <c r="EL57" s="6"/>
      <c r="EN57" s="6"/>
      <c r="EP57" s="6"/>
      <c r="ER57" s="6"/>
      <c r="ET57" s="6"/>
      <c r="EV57" s="6"/>
      <c r="EX57" s="6"/>
      <c r="EZ57" s="6"/>
      <c r="FB57" s="6"/>
      <c r="FD57" s="6"/>
      <c r="FF57" s="6"/>
      <c r="FH57" s="6"/>
      <c r="FJ57" s="6"/>
      <c r="FL57" s="6"/>
      <c r="FN57" s="6"/>
      <c r="FP57" s="6"/>
      <c r="FR57" s="6"/>
      <c r="FT57" s="6"/>
      <c r="FV57" s="6"/>
      <c r="FX57" s="6"/>
      <c r="FZ57" s="6"/>
      <c r="GB57" s="6"/>
      <c r="GD57" s="6"/>
      <c r="GF57" s="6"/>
      <c r="GH57" s="6"/>
      <c r="GJ57" s="6"/>
      <c r="GL57" s="6"/>
      <c r="GN57" s="6"/>
      <c r="GP57" s="6"/>
      <c r="GR57" s="6"/>
      <c r="GT57" s="6"/>
      <c r="GV57" s="6"/>
      <c r="GX57" s="6"/>
      <c r="GZ57" s="6"/>
      <c r="HB57" s="6"/>
      <c r="HD57" s="6"/>
      <c r="HF57" s="6"/>
      <c r="HH57" s="6"/>
      <c r="HJ57" s="6"/>
      <c r="HL57" s="6"/>
      <c r="HN57" s="6"/>
      <c r="HP57" s="6"/>
      <c r="HR57" s="6"/>
      <c r="HT57" s="6"/>
      <c r="HV57" s="6"/>
      <c r="HX57" s="6"/>
      <c r="HZ57" s="6"/>
      <c r="IB57" s="6"/>
      <c r="ID57" s="6"/>
      <c r="IF57" s="6"/>
      <c r="IH57" s="6"/>
      <c r="IJ57" s="6"/>
      <c r="IL57" s="6"/>
      <c r="IN57" s="6"/>
      <c r="IP57" s="6"/>
      <c r="IR57" s="6"/>
      <c r="IT57" s="6"/>
      <c r="IV57" s="6"/>
      <c r="IX57" s="6"/>
      <c r="IZ57" s="6"/>
      <c r="JB57" s="6"/>
      <c r="JD57" s="6"/>
      <c r="JF57" s="6"/>
      <c r="JH57" s="6"/>
      <c r="JJ57" s="6"/>
      <c r="JL57" s="6"/>
      <c r="JN57" s="6"/>
      <c r="JP57" s="6"/>
      <c r="JR57" s="6"/>
      <c r="JT57" s="6"/>
      <c r="JV57" s="6"/>
      <c r="JX57" s="6"/>
      <c r="JZ57" s="6"/>
      <c r="KB57" s="6"/>
      <c r="KD57" s="6"/>
      <c r="KF57" s="6"/>
      <c r="KH57" s="6"/>
      <c r="KJ57" s="6"/>
      <c r="KL57" s="6"/>
      <c r="KN57" s="6"/>
      <c r="KP57" s="6"/>
      <c r="KR57" s="6"/>
      <c r="KT57" s="6"/>
      <c r="KV57" s="6"/>
      <c r="KX57" s="6"/>
      <c r="KZ57" s="6"/>
      <c r="LB57" s="6"/>
      <c r="LD57" s="6"/>
      <c r="LF57" s="6"/>
      <c r="LH57" s="6"/>
      <c r="LJ57" s="6"/>
      <c r="LL57" s="6"/>
      <c r="LN57" s="6"/>
      <c r="LP57" s="6"/>
      <c r="LR57" s="6"/>
      <c r="LT57" s="6"/>
      <c r="LV57" s="6"/>
      <c r="LX57" s="6"/>
      <c r="LZ57" s="6"/>
      <c r="MB57" s="6"/>
      <c r="MD57" s="6"/>
      <c r="MF57" s="6"/>
      <c r="MH57" s="6"/>
      <c r="MJ57" s="6"/>
      <c r="ML57" s="6"/>
      <c r="MN57" s="6"/>
      <c r="MP57" s="6"/>
      <c r="MR57" s="6"/>
      <c r="MT57" s="6"/>
      <c r="MV57" s="6"/>
      <c r="MX57" s="6"/>
      <c r="MZ57" s="6"/>
      <c r="NB57" s="6"/>
      <c r="ND57" s="6"/>
      <c r="NF57" s="6"/>
      <c r="NH57" s="6"/>
      <c r="NJ57" s="6"/>
      <c r="NL57" s="6"/>
      <c r="NN57" s="6"/>
      <c r="NP57" s="6"/>
      <c r="NR57" s="6"/>
      <c r="NT57" s="6"/>
      <c r="NV57" s="6"/>
      <c r="NX57" s="6"/>
      <c r="NZ57" s="6"/>
      <c r="OB57" s="6"/>
      <c r="OD57" s="6"/>
      <c r="OF57" s="6"/>
      <c r="OH57" s="6"/>
      <c r="OJ57" s="6"/>
      <c r="OL57" s="6"/>
      <c r="ON57" s="6"/>
      <c r="OP57" s="6"/>
      <c r="OR57" s="6"/>
      <c r="OT57" s="6"/>
      <c r="OV57" s="6"/>
      <c r="OX57" s="6"/>
      <c r="OZ57" s="6"/>
      <c r="PB57" s="6"/>
      <c r="PD57" s="6"/>
      <c r="PF57" s="6"/>
      <c r="PH57" s="6"/>
      <c r="PJ57" s="6"/>
      <c r="PL57" s="6"/>
      <c r="PN57" s="6"/>
      <c r="PP57" s="6"/>
      <c r="PR57" s="6"/>
      <c r="PT57" s="6"/>
      <c r="PV57" s="6"/>
      <c r="PX57" s="6"/>
      <c r="PZ57" s="6"/>
      <c r="QB57" s="6"/>
      <c r="QD57" s="6"/>
      <c r="QF57" s="6"/>
      <c r="QH57" s="6"/>
      <c r="QJ57" s="6"/>
      <c r="QL57" s="6"/>
      <c r="QN57" s="6"/>
      <c r="QP57" s="6"/>
      <c r="QR57" s="6"/>
      <c r="QT57" s="6"/>
      <c r="QV57" s="6"/>
      <c r="QX57" s="6"/>
      <c r="QZ57" s="6"/>
      <c r="RB57" s="6"/>
      <c r="RD57" s="6"/>
      <c r="RF57" s="6"/>
      <c r="RH57" s="6"/>
      <c r="RJ57" s="6"/>
      <c r="RL57" s="6"/>
      <c r="RN57" s="6"/>
      <c r="RP57" s="6"/>
      <c r="RR57" s="6"/>
      <c r="RT57" s="6"/>
      <c r="RV57" s="6"/>
      <c r="RX57" s="6"/>
      <c r="RZ57" s="6"/>
      <c r="SB57" s="6"/>
      <c r="SD57" s="6"/>
      <c r="SF57" s="6"/>
      <c r="SH57" s="6"/>
      <c r="SJ57" s="6"/>
      <c r="SL57" s="6"/>
      <c r="SN57" s="6"/>
      <c r="SP57" s="6"/>
      <c r="SR57" s="6"/>
      <c r="ST57" s="6"/>
      <c r="SV57" s="6"/>
      <c r="SX57" s="6"/>
      <c r="SZ57" s="6"/>
      <c r="TB57" s="6"/>
      <c r="TD57" s="6"/>
      <c r="TF57" s="6"/>
      <c r="TH57" s="6"/>
      <c r="TJ57" s="6"/>
      <c r="TL57" s="6"/>
      <c r="TN57" s="6"/>
      <c r="TP57" s="6"/>
      <c r="TR57" s="6"/>
      <c r="TT57" s="6"/>
      <c r="TV57" s="6"/>
      <c r="TX57" s="6"/>
      <c r="TZ57" s="6"/>
      <c r="UB57" s="6"/>
      <c r="UD57" s="6"/>
      <c r="UF57" s="6"/>
      <c r="UH57" s="6"/>
      <c r="UJ57" s="6"/>
      <c r="UL57" s="6"/>
      <c r="UN57" s="6"/>
      <c r="UP57" s="6"/>
      <c r="UR57" s="6"/>
      <c r="UT57" s="6"/>
      <c r="UV57" s="6"/>
      <c r="UX57" s="6"/>
      <c r="UZ57" s="6"/>
      <c r="VB57" s="6"/>
      <c r="VD57" s="6"/>
      <c r="VF57" s="6"/>
      <c r="VH57" s="6"/>
      <c r="VJ57" s="6"/>
      <c r="VL57" s="6"/>
      <c r="VN57" s="6"/>
      <c r="VP57" s="6"/>
      <c r="VR57" s="6"/>
      <c r="VT57" s="6"/>
      <c r="VV57" s="6"/>
      <c r="VX57" s="6"/>
      <c r="VZ57" s="6"/>
      <c r="WB57" s="6"/>
      <c r="WD57" s="6"/>
      <c r="WF57" s="6"/>
      <c r="WH57" s="6"/>
      <c r="WJ57" s="6"/>
      <c r="WL57" s="6"/>
      <c r="WN57" s="6"/>
      <c r="WP57" s="6"/>
      <c r="WR57" s="6"/>
      <c r="WT57" s="6"/>
      <c r="WV57" s="6"/>
      <c r="WX57" s="6"/>
      <c r="WZ57" s="6"/>
      <c r="XB57" s="6"/>
      <c r="XD57" s="6"/>
      <c r="XF57" s="6"/>
      <c r="XH57" s="6"/>
      <c r="XJ57" s="6"/>
      <c r="XL57" s="6"/>
      <c r="XN57" s="6"/>
      <c r="XP57" s="6"/>
      <c r="XR57" s="6"/>
      <c r="XT57" s="6"/>
      <c r="XV57" s="6"/>
      <c r="XX57" s="6"/>
      <c r="XZ57" s="6"/>
      <c r="YB57" s="6"/>
      <c r="YD57" s="6"/>
      <c r="YF57" s="6"/>
      <c r="YH57" s="6"/>
      <c r="YJ57" s="6"/>
      <c r="YL57" s="6"/>
      <c r="YN57" s="6"/>
      <c r="YP57" s="6"/>
      <c r="YR57" s="6"/>
      <c r="YT57" s="6"/>
      <c r="YV57" s="6"/>
      <c r="YX57" s="6"/>
      <c r="YZ57" s="6"/>
      <c r="ZB57" s="6"/>
      <c r="ZD57" s="6"/>
      <c r="ZF57" s="6"/>
      <c r="ZH57" s="6"/>
      <c r="ZJ57" s="6"/>
      <c r="ZL57" s="6"/>
      <c r="ZN57" s="6"/>
      <c r="ZP57" s="6"/>
      <c r="ZR57" s="6"/>
      <c r="ZT57" s="6"/>
      <c r="ZV57" s="6"/>
      <c r="ZX57" s="6"/>
      <c r="ZZ57" s="6"/>
      <c r="AAB57" s="6"/>
      <c r="AAD57" s="6"/>
      <c r="AAF57" s="6"/>
      <c r="AAH57" s="6"/>
      <c r="AAJ57" s="6"/>
      <c r="AAL57" s="6"/>
      <c r="AAN57" s="6"/>
      <c r="AAP57" s="6"/>
      <c r="AAR57" s="6"/>
      <c r="AAT57" s="6"/>
      <c r="AAV57" s="6"/>
      <c r="AAX57" s="6"/>
      <c r="AAZ57" s="6"/>
      <c r="ABB57" s="6"/>
      <c r="ABD57" s="6"/>
      <c r="ABF57" s="6"/>
      <c r="ABH57" s="6"/>
      <c r="ABJ57" s="6"/>
      <c r="ABL57" s="6"/>
      <c r="ABN57" s="6"/>
      <c r="ABP57" s="6"/>
      <c r="ABR57" s="6"/>
      <c r="ABT57" s="6"/>
      <c r="ABV57" s="6"/>
      <c r="ABX57" s="6"/>
      <c r="ABZ57" s="6"/>
      <c r="ACB57" s="6"/>
      <c r="ACD57" s="6"/>
      <c r="ACF57" s="6"/>
      <c r="ACH57" s="6"/>
      <c r="ACJ57" s="6"/>
      <c r="ACL57" s="6"/>
      <c r="ACN57" s="6"/>
      <c r="ACP57" s="6"/>
      <c r="ACR57" s="6"/>
      <c r="ACT57" s="6"/>
      <c r="ACV57" s="6"/>
      <c r="ACX57" s="6"/>
      <c r="ACZ57" s="6"/>
      <c r="ADB57" s="6"/>
      <c r="ADD57" s="6"/>
      <c r="ADF57" s="6"/>
      <c r="ADH57" s="6"/>
      <c r="ADJ57" s="6"/>
      <c r="ADL57" s="6"/>
      <c r="ADN57" s="6"/>
      <c r="ADP57" s="6"/>
      <c r="ADR57" s="6"/>
      <c r="ADT57" s="6"/>
      <c r="ADV57" s="6"/>
      <c r="ADX57" s="6"/>
      <c r="ADZ57" s="6"/>
      <c r="AEB57" s="6"/>
      <c r="AED57" s="6"/>
      <c r="AEF57" s="6"/>
      <c r="AEH57" s="6"/>
      <c r="AEJ57" s="6"/>
      <c r="AEL57" s="6"/>
      <c r="AEN57" s="6"/>
      <c r="AEP57" s="6"/>
      <c r="AER57" s="6"/>
      <c r="AET57" s="6"/>
      <c r="AEV57" s="6"/>
      <c r="AEX57" s="6"/>
      <c r="AEZ57" s="6"/>
      <c r="AFB57" s="6"/>
      <c r="AFD57" s="6"/>
      <c r="AFF57" s="6"/>
      <c r="AFH57" s="6"/>
      <c r="AFJ57" s="6"/>
      <c r="AFL57" s="6"/>
      <c r="AFN57" s="6"/>
      <c r="AFP57" s="6"/>
      <c r="AFR57" s="6"/>
      <c r="AFT57" s="6"/>
      <c r="AFV57" s="6"/>
      <c r="AFX57" s="6"/>
      <c r="AFZ57" s="6"/>
      <c r="AGB57" s="6"/>
      <c r="AGD57" s="6"/>
      <c r="AGF57" s="6"/>
      <c r="AGH57" s="6"/>
      <c r="AGJ57" s="6"/>
      <c r="AGL57" s="6"/>
      <c r="AGN57" s="6"/>
      <c r="AGP57" s="6"/>
      <c r="AGR57" s="6"/>
      <c r="AGT57" s="6"/>
      <c r="AGV57" s="6"/>
      <c r="AGX57" s="6"/>
      <c r="AGZ57" s="6"/>
      <c r="AHB57" s="6"/>
      <c r="AHD57" s="6"/>
      <c r="AHF57" s="6"/>
      <c r="AHH57" s="6"/>
      <c r="AHJ57" s="6"/>
      <c r="AHL57" s="6"/>
      <c r="AHN57" s="6"/>
      <c r="AHP57" s="6"/>
      <c r="AHR57" s="6"/>
      <c r="AHT57" s="6"/>
      <c r="AHV57" s="6"/>
      <c r="AHX57" s="6"/>
      <c r="AHZ57" s="6"/>
      <c r="AIB57" s="6"/>
      <c r="AID57" s="6"/>
      <c r="AIF57" s="6"/>
      <c r="AIH57" s="6"/>
      <c r="AIJ57" s="6"/>
      <c r="AIL57" s="6"/>
      <c r="AIN57" s="6"/>
      <c r="AIP57" s="6"/>
      <c r="AIR57" s="6"/>
      <c r="AIT57" s="6"/>
      <c r="AIV57" s="6"/>
      <c r="AIX57" s="6"/>
      <c r="AIZ57" s="6"/>
      <c r="AJB57" s="6"/>
      <c r="AJD57" s="6"/>
      <c r="AJF57" s="6"/>
      <c r="AJH57" s="6"/>
      <c r="AJJ57" s="6"/>
      <c r="AJL57" s="6"/>
      <c r="AJN57" s="6"/>
      <c r="AJP57" s="6"/>
      <c r="AJR57" s="6"/>
      <c r="AJT57" s="6"/>
      <c r="AJV57" s="6"/>
      <c r="AJX57" s="6"/>
      <c r="AJZ57" s="6"/>
      <c r="AKB57" s="6"/>
      <c r="AKD57" s="6"/>
      <c r="AKF57" s="6"/>
      <c r="AKH57" s="6"/>
      <c r="AKJ57" s="6"/>
      <c r="AKL57" s="6"/>
      <c r="AKN57" s="6"/>
      <c r="AKP57" s="6"/>
      <c r="AKR57" s="6"/>
      <c r="AKT57" s="6"/>
      <c r="AKV57" s="6"/>
      <c r="AKX57" s="6"/>
      <c r="AKZ57" s="6"/>
      <c r="ALB57" s="6"/>
      <c r="ALD57" s="6"/>
      <c r="ALF57" s="6"/>
      <c r="ALH57" s="6"/>
      <c r="ALJ57" s="6"/>
      <c r="ALL57" s="6"/>
      <c r="ALN57" s="6"/>
      <c r="ALP57" s="6"/>
      <c r="ALR57" s="6"/>
      <c r="ALT57" s="6"/>
      <c r="ALV57" s="6"/>
      <c r="ALX57" s="6"/>
      <c r="ALZ57" s="6"/>
      <c r="AMB57" s="6"/>
      <c r="AMD57" s="6"/>
      <c r="AMF57" s="6"/>
      <c r="AMH57" s="6"/>
      <c r="AMJ57" s="6"/>
      <c r="AML57" s="6"/>
      <c r="AMN57" s="6"/>
      <c r="AMP57" s="6"/>
      <c r="AMR57" s="6"/>
      <c r="AMT57" s="6"/>
      <c r="AMV57" s="6"/>
      <c r="AMX57" s="6"/>
      <c r="AMZ57" s="6"/>
      <c r="ANB57" s="6"/>
      <c r="AND57" s="6"/>
      <c r="ANF57" s="6"/>
      <c r="ANH57" s="6"/>
      <c r="ANJ57" s="6"/>
      <c r="ANL57" s="6"/>
      <c r="ANN57" s="6"/>
      <c r="ANP57" s="6"/>
      <c r="ANR57" s="6"/>
      <c r="ANT57" s="6"/>
      <c r="ANV57" s="6"/>
      <c r="ANX57" s="6"/>
      <c r="ANZ57" s="6"/>
      <c r="AOB57" s="6"/>
      <c r="AOD57" s="6"/>
      <c r="AOF57" s="6"/>
      <c r="AOH57" s="6"/>
      <c r="AOJ57" s="6"/>
      <c r="AOL57" s="6"/>
      <c r="AON57" s="6"/>
      <c r="AOP57" s="6"/>
      <c r="AOR57" s="6"/>
      <c r="AOT57" s="6"/>
      <c r="AOV57" s="6"/>
      <c r="AOX57" s="6"/>
      <c r="AOZ57" s="6"/>
      <c r="APB57" s="6"/>
      <c r="APD57" s="6"/>
      <c r="APF57" s="6"/>
      <c r="APH57" s="6"/>
      <c r="APJ57" s="6"/>
      <c r="APL57" s="6"/>
      <c r="APN57" s="6"/>
      <c r="APP57" s="6"/>
      <c r="APR57" s="6"/>
      <c r="APT57" s="6"/>
      <c r="APV57" s="6"/>
      <c r="APX57" s="6"/>
      <c r="APZ57" s="6"/>
      <c r="AQB57" s="6"/>
      <c r="AQD57" s="6"/>
      <c r="AQF57" s="6"/>
      <c r="AQH57" s="6"/>
      <c r="AQJ57" s="6"/>
      <c r="AQL57" s="6"/>
      <c r="AQN57" s="6"/>
      <c r="AQP57" s="6"/>
      <c r="AQR57" s="6"/>
      <c r="AQT57" s="6"/>
      <c r="AQV57" s="6"/>
      <c r="AQX57" s="6"/>
      <c r="AQZ57" s="6"/>
      <c r="ARB57" s="6"/>
      <c r="ARD57" s="6"/>
      <c r="ARF57" s="6"/>
      <c r="ARH57" s="6"/>
      <c r="ARJ57" s="6"/>
      <c r="ARL57" s="6"/>
      <c r="ARN57" s="6"/>
      <c r="ARP57" s="6"/>
      <c r="ARR57" s="6"/>
      <c r="ART57" s="6"/>
      <c r="ARV57" s="6"/>
      <c r="ARX57" s="6"/>
      <c r="ARZ57" s="6"/>
      <c r="ASB57" s="6"/>
      <c r="ASD57" s="6"/>
      <c r="ASF57" s="6"/>
      <c r="ASH57" s="6"/>
      <c r="ASJ57" s="6"/>
      <c r="ASL57" s="6"/>
      <c r="ASN57" s="6"/>
      <c r="ASP57" s="6"/>
      <c r="ASR57" s="6"/>
      <c r="AST57" s="6"/>
      <c r="ASV57" s="6"/>
      <c r="ASX57" s="6"/>
      <c r="ASZ57" s="6"/>
      <c r="ATB57" s="6"/>
      <c r="ATD57" s="6"/>
      <c r="ATF57" s="6"/>
      <c r="ATH57" s="6"/>
      <c r="ATJ57" s="6"/>
      <c r="ATL57" s="6"/>
      <c r="ATN57" s="6"/>
      <c r="ATP57" s="6"/>
      <c r="ATR57" s="6"/>
      <c r="ATT57" s="6"/>
      <c r="ATV57" s="6"/>
      <c r="ATX57" s="6"/>
      <c r="ATZ57" s="6"/>
      <c r="AUB57" s="6"/>
      <c r="AUD57" s="6"/>
      <c r="AUF57" s="6"/>
      <c r="AUH57" s="6"/>
      <c r="AUJ57" s="6"/>
      <c r="AUL57" s="6"/>
      <c r="AUN57" s="6"/>
      <c r="AUP57" s="6"/>
      <c r="AUR57" s="6"/>
      <c r="AUT57" s="6"/>
      <c r="AUV57" s="6"/>
      <c r="AUX57" s="6"/>
      <c r="AUZ57" s="6"/>
      <c r="AVB57" s="6"/>
      <c r="AVD57" s="6"/>
      <c r="AVF57" s="6"/>
      <c r="AVH57" s="6"/>
      <c r="AVJ57" s="6"/>
      <c r="AVL57" s="6"/>
      <c r="AVN57" s="6"/>
      <c r="AVP57" s="6"/>
      <c r="AVR57" s="6"/>
      <c r="AVT57" s="6"/>
      <c r="AVV57" s="6"/>
      <c r="AVX57" s="6"/>
      <c r="AVZ57" s="6"/>
      <c r="AWB57" s="6"/>
      <c r="AWD57" s="6"/>
      <c r="AWF57" s="6"/>
      <c r="AWH57" s="6"/>
      <c r="AWJ57" s="6"/>
      <c r="AWL57" s="6"/>
      <c r="AWN57" s="6"/>
      <c r="AWP57" s="6"/>
      <c r="AWR57" s="6"/>
      <c r="AWT57" s="6"/>
      <c r="AWV57" s="6"/>
      <c r="AWX57" s="6"/>
      <c r="AWZ57" s="6"/>
      <c r="AXB57" s="6"/>
      <c r="AXD57" s="6"/>
      <c r="AXF57" s="6"/>
      <c r="AXH57" s="6"/>
      <c r="AXJ57" s="6"/>
      <c r="AXL57" s="6"/>
      <c r="AXN57" s="6"/>
      <c r="AXP57" s="6"/>
      <c r="AXR57" s="6"/>
      <c r="AXT57" s="6"/>
      <c r="AXV57" s="6"/>
      <c r="AXX57" s="6"/>
      <c r="AXZ57" s="6"/>
      <c r="AYB57" s="6"/>
      <c r="AYD57" s="6"/>
      <c r="AYF57" s="6"/>
      <c r="AYH57" s="6"/>
      <c r="AYJ57" s="6"/>
      <c r="AYL57" s="6"/>
      <c r="AYN57" s="6"/>
      <c r="AYP57" s="6"/>
      <c r="AYR57" s="6"/>
      <c r="AYT57" s="6"/>
      <c r="AYV57" s="6"/>
      <c r="AYX57" s="6"/>
      <c r="AYZ57" s="6"/>
      <c r="AZB57" s="6"/>
      <c r="AZD57" s="6"/>
      <c r="AZF57" s="6"/>
      <c r="AZH57" s="6"/>
      <c r="AZJ57" s="6"/>
      <c r="AZL57" s="6"/>
      <c r="AZN57" s="6"/>
      <c r="AZP57" s="6"/>
      <c r="AZR57" s="6"/>
      <c r="AZT57" s="6"/>
      <c r="AZV57" s="6"/>
      <c r="AZX57" s="6"/>
      <c r="AZZ57" s="6"/>
      <c r="BAB57" s="6"/>
      <c r="BAD57" s="6"/>
      <c r="BAF57" s="6"/>
      <c r="BAH57" s="6"/>
      <c r="BAJ57" s="6"/>
      <c r="BAL57" s="6"/>
      <c r="BAN57" s="6"/>
      <c r="BAP57" s="6"/>
      <c r="BAR57" s="6"/>
      <c r="BAT57" s="6"/>
      <c r="BAV57" s="6"/>
      <c r="BAX57" s="6"/>
      <c r="BAZ57" s="6"/>
      <c r="BBB57" s="6"/>
      <c r="BBD57" s="6"/>
      <c r="BBF57" s="6"/>
      <c r="BBH57" s="6"/>
      <c r="BBJ57" s="6"/>
      <c r="BBL57" s="6"/>
      <c r="BBN57" s="6"/>
      <c r="BBP57" s="6"/>
      <c r="BBR57" s="6"/>
      <c r="BBT57" s="6"/>
      <c r="BBV57" s="6"/>
      <c r="BBX57" s="6"/>
      <c r="BBZ57" s="6"/>
      <c r="BCB57" s="6"/>
      <c r="BCD57" s="6"/>
      <c r="BCF57" s="6"/>
      <c r="BCH57" s="6"/>
      <c r="BCJ57" s="6"/>
      <c r="BCL57" s="6"/>
      <c r="BCN57" s="6"/>
      <c r="BCP57" s="6"/>
      <c r="BCR57" s="6"/>
      <c r="BCT57" s="6"/>
      <c r="BCV57" s="6"/>
      <c r="BCX57" s="6"/>
      <c r="BCZ57" s="6"/>
      <c r="BDB57" s="6"/>
      <c r="BDD57" s="6"/>
      <c r="BDF57" s="6"/>
      <c r="BDH57" s="6"/>
      <c r="BDJ57" s="6"/>
      <c r="BDL57" s="6"/>
      <c r="BDN57" s="6"/>
      <c r="BDP57" s="6"/>
      <c r="BDR57" s="6"/>
      <c r="BDT57" s="6"/>
      <c r="BDV57" s="6"/>
      <c r="BDX57" s="6"/>
      <c r="BDZ57" s="6"/>
      <c r="BEB57" s="6"/>
      <c r="BED57" s="6"/>
      <c r="BEF57" s="6"/>
      <c r="BEH57" s="6"/>
      <c r="BEJ57" s="6"/>
      <c r="BEL57" s="6"/>
      <c r="BEN57" s="6"/>
      <c r="BEP57" s="6"/>
      <c r="BER57" s="6"/>
      <c r="BET57" s="6"/>
      <c r="BEV57" s="6"/>
      <c r="BEX57" s="6"/>
      <c r="BEZ57" s="6"/>
      <c r="BFB57" s="6"/>
      <c r="BFD57" s="6"/>
      <c r="BFF57" s="6"/>
      <c r="BFH57" s="6"/>
      <c r="BFJ57" s="6"/>
      <c r="BFL57" s="6"/>
      <c r="BFN57" s="6"/>
      <c r="BFP57" s="6"/>
      <c r="BFR57" s="6"/>
      <c r="BFT57" s="6"/>
      <c r="BFV57" s="6"/>
      <c r="BFX57" s="6"/>
      <c r="BFZ57" s="6"/>
      <c r="BGB57" s="6"/>
      <c r="BGD57" s="6"/>
      <c r="BGF57" s="6"/>
      <c r="BGH57" s="6"/>
      <c r="BGJ57" s="6"/>
      <c r="BGL57" s="6"/>
      <c r="BGN57" s="6"/>
      <c r="BGP57" s="6"/>
      <c r="BGR57" s="6"/>
      <c r="BGT57" s="6"/>
      <c r="BGV57" s="6"/>
      <c r="BGX57" s="6"/>
      <c r="BGZ57" s="6"/>
      <c r="BHB57" s="6"/>
      <c r="BHD57" s="6"/>
      <c r="BHF57" s="6"/>
      <c r="BHH57" s="6"/>
      <c r="BHJ57" s="6"/>
      <c r="BHL57" s="6"/>
      <c r="BHN57" s="6"/>
      <c r="BHP57" s="6"/>
      <c r="BHR57" s="6"/>
      <c r="BHT57" s="6"/>
      <c r="BHV57" s="6"/>
      <c r="BHX57" s="6"/>
      <c r="BHZ57" s="6"/>
      <c r="BIB57" s="6"/>
      <c r="BID57" s="6"/>
      <c r="BIF57" s="6"/>
      <c r="BIH57" s="6"/>
      <c r="BIJ57" s="6"/>
      <c r="BIL57" s="6"/>
      <c r="BIN57" s="6"/>
      <c r="BIP57" s="6"/>
      <c r="BIR57" s="6"/>
      <c r="BIT57" s="6"/>
      <c r="BIV57" s="6"/>
      <c r="BIX57" s="6"/>
      <c r="BIZ57" s="6"/>
      <c r="BJB57" s="6"/>
      <c r="BJD57" s="6"/>
      <c r="BJF57" s="6"/>
      <c r="BJH57" s="6"/>
      <c r="BJJ57" s="6"/>
      <c r="BJL57" s="6"/>
      <c r="BJN57" s="6"/>
      <c r="BJP57" s="6"/>
      <c r="BJR57" s="6"/>
      <c r="BJT57" s="6"/>
      <c r="BJV57" s="6"/>
      <c r="BJX57" s="6"/>
      <c r="BJZ57" s="6"/>
      <c r="BKB57" s="6"/>
      <c r="BKD57" s="6"/>
      <c r="BKF57" s="6"/>
      <c r="BKH57" s="6"/>
      <c r="BKJ57" s="6"/>
      <c r="BKL57" s="6"/>
      <c r="BKN57" s="6"/>
      <c r="BKP57" s="6"/>
      <c r="BKR57" s="6"/>
      <c r="BKT57" s="6"/>
      <c r="BKV57" s="6"/>
      <c r="BKX57" s="6"/>
      <c r="BKZ57" s="6"/>
      <c r="BLB57" s="6"/>
      <c r="BLD57" s="6"/>
      <c r="BLF57" s="6"/>
      <c r="BLH57" s="6"/>
      <c r="BLJ57" s="6"/>
      <c r="BLL57" s="6"/>
      <c r="BLN57" s="6"/>
      <c r="BLP57" s="6"/>
      <c r="BLR57" s="6"/>
      <c r="BLT57" s="6"/>
      <c r="BLV57" s="6"/>
      <c r="BLX57" s="6"/>
      <c r="BLZ57" s="6"/>
      <c r="BMB57" s="6"/>
      <c r="BMD57" s="6"/>
      <c r="BMF57" s="6"/>
      <c r="BMH57" s="6"/>
      <c r="BMJ57" s="6"/>
      <c r="BML57" s="6"/>
      <c r="BMN57" s="6"/>
      <c r="BMP57" s="6"/>
      <c r="BMR57" s="6"/>
      <c r="BMT57" s="6"/>
      <c r="BMV57" s="6"/>
      <c r="BMX57" s="6"/>
      <c r="BMZ57" s="6"/>
      <c r="BNB57" s="6"/>
      <c r="BND57" s="6"/>
      <c r="BNF57" s="6"/>
      <c r="BNH57" s="6"/>
      <c r="BNJ57" s="6"/>
      <c r="BNL57" s="6"/>
      <c r="BNN57" s="6"/>
      <c r="BNP57" s="6"/>
      <c r="BNR57" s="6"/>
      <c r="BNT57" s="6"/>
      <c r="BNV57" s="6"/>
      <c r="BNX57" s="6"/>
      <c r="BNZ57" s="6"/>
      <c r="BOB57" s="6"/>
      <c r="BOD57" s="6"/>
      <c r="BOF57" s="6"/>
      <c r="BOH57" s="6"/>
      <c r="BOJ57" s="6"/>
      <c r="BOL57" s="6"/>
      <c r="BON57" s="6"/>
      <c r="BOP57" s="6"/>
      <c r="BOR57" s="6"/>
      <c r="BOT57" s="6"/>
      <c r="BOV57" s="6"/>
      <c r="BOX57" s="6"/>
      <c r="BOZ57" s="6"/>
      <c r="BPB57" s="6"/>
      <c r="BPD57" s="6"/>
      <c r="BPF57" s="6"/>
      <c r="BPH57" s="6"/>
      <c r="BPJ57" s="6"/>
      <c r="BPL57" s="6"/>
      <c r="BPN57" s="6"/>
      <c r="BPP57" s="6"/>
      <c r="BPR57" s="6"/>
      <c r="BPT57" s="6"/>
      <c r="BPV57" s="6"/>
      <c r="BPX57" s="6"/>
      <c r="BPZ57" s="6"/>
      <c r="BQB57" s="6"/>
      <c r="BQD57" s="6"/>
      <c r="BQF57" s="6"/>
      <c r="BQH57" s="6"/>
      <c r="BQJ57" s="6"/>
      <c r="BQL57" s="6"/>
      <c r="BQN57" s="6"/>
      <c r="BQP57" s="6"/>
      <c r="BQR57" s="6"/>
      <c r="BQT57" s="6"/>
      <c r="BQV57" s="6"/>
      <c r="BQX57" s="6"/>
      <c r="BQZ57" s="6"/>
      <c r="BRB57" s="6"/>
      <c r="BRD57" s="6"/>
      <c r="BRF57" s="6"/>
      <c r="BRH57" s="6"/>
      <c r="BRJ57" s="6"/>
      <c r="BRL57" s="6"/>
      <c r="BRN57" s="6"/>
      <c r="BRP57" s="6"/>
      <c r="BRR57" s="6"/>
      <c r="BRT57" s="6"/>
      <c r="BRV57" s="6"/>
      <c r="BRX57" s="6"/>
      <c r="BRZ57" s="6"/>
      <c r="BSB57" s="6"/>
      <c r="BSD57" s="6"/>
      <c r="BSF57" s="6"/>
      <c r="BSH57" s="6"/>
      <c r="BSJ57" s="6"/>
      <c r="BSL57" s="6"/>
      <c r="BSN57" s="6"/>
      <c r="BSP57" s="6"/>
      <c r="BSR57" s="6"/>
      <c r="BST57" s="6"/>
      <c r="BSV57" s="6"/>
      <c r="BSX57" s="6"/>
      <c r="BSZ57" s="6"/>
      <c r="BTB57" s="6"/>
      <c r="BTD57" s="6"/>
      <c r="BTF57" s="6"/>
      <c r="BTH57" s="6"/>
      <c r="BTJ57" s="6"/>
      <c r="BTL57" s="6"/>
      <c r="BTN57" s="6"/>
      <c r="BTP57" s="6"/>
      <c r="BTR57" s="6"/>
      <c r="BTT57" s="6"/>
      <c r="BTV57" s="6"/>
      <c r="BTX57" s="6"/>
      <c r="BTZ57" s="6"/>
      <c r="BUB57" s="6"/>
      <c r="BUD57" s="6"/>
      <c r="BUF57" s="6"/>
      <c r="BUH57" s="6"/>
      <c r="BUJ57" s="6"/>
      <c r="BUL57" s="6"/>
      <c r="BUN57" s="6"/>
      <c r="BUP57" s="6"/>
      <c r="BUR57" s="6"/>
      <c r="BUT57" s="6"/>
      <c r="BUV57" s="6"/>
      <c r="BUX57" s="6"/>
      <c r="BUZ57" s="6"/>
      <c r="BVB57" s="6"/>
      <c r="BVD57" s="6"/>
      <c r="BVF57" s="6"/>
      <c r="BVH57" s="6"/>
      <c r="BVJ57" s="6"/>
      <c r="BVL57" s="6"/>
      <c r="BVN57" s="6"/>
      <c r="BVP57" s="6"/>
      <c r="BVR57" s="6"/>
      <c r="BVT57" s="6"/>
      <c r="BVV57" s="6"/>
      <c r="BVX57" s="6"/>
      <c r="BVZ57" s="6"/>
      <c r="BWB57" s="6"/>
      <c r="BWD57" s="6"/>
      <c r="BWF57" s="6"/>
      <c r="BWH57" s="6"/>
      <c r="BWJ57" s="6"/>
      <c r="BWL57" s="6"/>
      <c r="BWN57" s="6"/>
      <c r="BWP57" s="6"/>
      <c r="BWR57" s="6"/>
      <c r="BWT57" s="6"/>
      <c r="BWV57" s="6"/>
      <c r="BWX57" s="6"/>
      <c r="BWZ57" s="6"/>
      <c r="BXB57" s="6"/>
      <c r="BXD57" s="6"/>
      <c r="BXF57" s="6"/>
      <c r="BXH57" s="6"/>
      <c r="BXJ57" s="6"/>
      <c r="BXL57" s="6"/>
      <c r="BXN57" s="6"/>
      <c r="BXP57" s="6"/>
      <c r="BXR57" s="6"/>
      <c r="BXT57" s="6"/>
      <c r="BXV57" s="6"/>
      <c r="BXX57" s="6"/>
      <c r="BXZ57" s="6"/>
      <c r="BYB57" s="6"/>
      <c r="BYD57" s="6"/>
      <c r="BYF57" s="6"/>
      <c r="BYH57" s="6"/>
      <c r="BYJ57" s="6"/>
      <c r="BYL57" s="6"/>
      <c r="BYN57" s="6"/>
      <c r="BYP57" s="6"/>
      <c r="BYR57" s="6"/>
      <c r="BYT57" s="6"/>
      <c r="BYV57" s="6"/>
      <c r="BYX57" s="6"/>
      <c r="BYZ57" s="6"/>
      <c r="BZB57" s="6"/>
      <c r="BZD57" s="6"/>
      <c r="BZF57" s="6"/>
      <c r="BZH57" s="6"/>
      <c r="BZJ57" s="6"/>
      <c r="BZL57" s="6"/>
      <c r="BZN57" s="6"/>
      <c r="BZP57" s="6"/>
      <c r="BZR57" s="6"/>
      <c r="BZT57" s="6"/>
      <c r="BZV57" s="6"/>
      <c r="BZX57" s="6"/>
      <c r="BZZ57" s="6"/>
      <c r="CAB57" s="6"/>
      <c r="CAD57" s="6"/>
      <c r="CAF57" s="6"/>
      <c r="CAH57" s="6"/>
      <c r="CAJ57" s="6"/>
      <c r="CAL57" s="6"/>
      <c r="CAN57" s="6"/>
      <c r="CAP57" s="6"/>
      <c r="CAR57" s="6"/>
      <c r="CAT57" s="6"/>
      <c r="CAV57" s="6"/>
      <c r="CAX57" s="6"/>
      <c r="CAZ57" s="6"/>
      <c r="CBB57" s="6"/>
      <c r="CBD57" s="6"/>
      <c r="CBF57" s="6"/>
      <c r="CBH57" s="6"/>
      <c r="CBJ57" s="6"/>
      <c r="CBL57" s="6"/>
      <c r="CBN57" s="6"/>
      <c r="CBP57" s="6"/>
      <c r="CBR57" s="6"/>
      <c r="CBT57" s="6"/>
      <c r="CBV57" s="6"/>
      <c r="CBX57" s="6"/>
      <c r="CBZ57" s="6"/>
      <c r="CCB57" s="6"/>
      <c r="CCD57" s="6"/>
      <c r="CCF57" s="6"/>
      <c r="CCH57" s="6"/>
      <c r="CCJ57" s="6"/>
      <c r="CCL57" s="6"/>
      <c r="CCN57" s="6"/>
      <c r="CCP57" s="6"/>
      <c r="CCR57" s="6"/>
      <c r="CCT57" s="6"/>
      <c r="CCV57" s="6"/>
      <c r="CCX57" s="6"/>
      <c r="CCZ57" s="6"/>
      <c r="CDB57" s="6"/>
      <c r="CDD57" s="6"/>
      <c r="CDF57" s="6"/>
      <c r="CDH57" s="6"/>
      <c r="CDJ57" s="6"/>
      <c r="CDL57" s="6"/>
      <c r="CDN57" s="6"/>
      <c r="CDP57" s="6"/>
      <c r="CDR57" s="6"/>
      <c r="CDT57" s="6"/>
      <c r="CDV57" s="6"/>
      <c r="CDX57" s="6"/>
      <c r="CDZ57" s="6"/>
      <c r="CEB57" s="6"/>
      <c r="CED57" s="6"/>
      <c r="CEF57" s="6"/>
      <c r="CEH57" s="6"/>
      <c r="CEJ57" s="6"/>
      <c r="CEL57" s="6"/>
      <c r="CEN57" s="6"/>
      <c r="CEP57" s="6"/>
      <c r="CER57" s="6"/>
      <c r="CET57" s="6"/>
      <c r="CEV57" s="6"/>
      <c r="CEX57" s="6"/>
      <c r="CEZ57" s="6"/>
      <c r="CFB57" s="6"/>
      <c r="CFD57" s="6"/>
      <c r="CFF57" s="6"/>
      <c r="CFH57" s="6"/>
      <c r="CFJ57" s="6"/>
      <c r="CFL57" s="6"/>
      <c r="CFN57" s="6"/>
      <c r="CFP57" s="6"/>
      <c r="CFR57" s="6"/>
      <c r="CFT57" s="6"/>
      <c r="CFV57" s="6"/>
      <c r="CFX57" s="6"/>
      <c r="CFZ57" s="6"/>
      <c r="CGB57" s="6"/>
      <c r="CGD57" s="6"/>
      <c r="CGF57" s="6"/>
      <c r="CGH57" s="6"/>
      <c r="CGJ57" s="6"/>
      <c r="CGL57" s="6"/>
      <c r="CGN57" s="6"/>
      <c r="CGP57" s="6"/>
      <c r="CGR57" s="6"/>
      <c r="CGT57" s="6"/>
      <c r="CGV57" s="6"/>
      <c r="CGX57" s="6"/>
      <c r="CGZ57" s="6"/>
      <c r="CHB57" s="6"/>
      <c r="CHD57" s="6"/>
      <c r="CHF57" s="6"/>
      <c r="CHH57" s="6"/>
      <c r="CHJ57" s="6"/>
      <c r="CHL57" s="6"/>
      <c r="CHN57" s="6"/>
      <c r="CHP57" s="6"/>
      <c r="CHR57" s="6"/>
      <c r="CHT57" s="6"/>
      <c r="CHV57" s="6"/>
      <c r="CHX57" s="6"/>
      <c r="CHZ57" s="6"/>
      <c r="CIB57" s="6"/>
      <c r="CID57" s="6"/>
      <c r="CIF57" s="6"/>
      <c r="CIH57" s="6"/>
      <c r="CIJ57" s="6"/>
      <c r="CIL57" s="6"/>
      <c r="CIN57" s="6"/>
      <c r="CIP57" s="6"/>
      <c r="CIR57" s="6"/>
      <c r="CIT57" s="6"/>
      <c r="CIV57" s="6"/>
      <c r="CIX57" s="6"/>
      <c r="CIZ57" s="6"/>
      <c r="CJB57" s="6"/>
      <c r="CJD57" s="6"/>
      <c r="CJF57" s="6"/>
      <c r="CJH57" s="6"/>
      <c r="CJJ57" s="6"/>
      <c r="CJL57" s="6"/>
      <c r="CJN57" s="6"/>
      <c r="CJP57" s="6"/>
      <c r="CJR57" s="6"/>
      <c r="CJT57" s="6"/>
      <c r="CJV57" s="6"/>
      <c r="CJX57" s="6"/>
      <c r="CJZ57" s="6"/>
      <c r="CKB57" s="6"/>
      <c r="CKD57" s="6"/>
      <c r="CKF57" s="6"/>
      <c r="CKH57" s="6"/>
      <c r="CKJ57" s="6"/>
      <c r="CKL57" s="6"/>
      <c r="CKN57" s="6"/>
      <c r="CKP57" s="6"/>
      <c r="CKR57" s="6"/>
      <c r="CKT57" s="6"/>
      <c r="CKV57" s="6"/>
      <c r="CKX57" s="6"/>
      <c r="CKZ57" s="6"/>
      <c r="CLB57" s="6"/>
      <c r="CLD57" s="6"/>
      <c r="CLF57" s="6"/>
      <c r="CLH57" s="6"/>
      <c r="CLJ57" s="6"/>
      <c r="CLL57" s="6"/>
      <c r="CLN57" s="6"/>
      <c r="CLP57" s="6"/>
      <c r="CLR57" s="6"/>
      <c r="CLT57" s="6"/>
      <c r="CLV57" s="6"/>
      <c r="CLX57" s="6"/>
      <c r="CLZ57" s="6"/>
      <c r="CMB57" s="6"/>
      <c r="CMD57" s="6"/>
      <c r="CMF57" s="6"/>
      <c r="CMH57" s="6"/>
      <c r="CMJ57" s="6"/>
      <c r="CML57" s="6"/>
      <c r="CMN57" s="6"/>
      <c r="CMP57" s="6"/>
      <c r="CMR57" s="6"/>
      <c r="CMT57" s="6"/>
      <c r="CMV57" s="6"/>
      <c r="CMX57" s="6"/>
      <c r="CMZ57" s="6"/>
      <c r="CNB57" s="6"/>
      <c r="CND57" s="6"/>
      <c r="CNF57" s="6"/>
      <c r="CNH57" s="6"/>
      <c r="CNJ57" s="6"/>
      <c r="CNL57" s="6"/>
      <c r="CNN57" s="6"/>
      <c r="CNP57" s="6"/>
      <c r="CNR57" s="6"/>
      <c r="CNT57" s="6"/>
      <c r="CNV57" s="6"/>
      <c r="CNX57" s="6"/>
      <c r="CNZ57" s="6"/>
      <c r="COB57" s="6"/>
      <c r="COD57" s="6"/>
      <c r="COF57" s="6"/>
      <c r="COH57" s="6"/>
      <c r="COJ57" s="6"/>
      <c r="COL57" s="6"/>
      <c r="CON57" s="6"/>
      <c r="COP57" s="6"/>
      <c r="COR57" s="6"/>
      <c r="COT57" s="6"/>
      <c r="COV57" s="6"/>
      <c r="COX57" s="6"/>
      <c r="COZ57" s="6"/>
      <c r="CPB57" s="6"/>
      <c r="CPD57" s="6"/>
      <c r="CPF57" s="6"/>
      <c r="CPH57" s="6"/>
      <c r="CPJ57" s="6"/>
      <c r="CPL57" s="6"/>
      <c r="CPN57" s="6"/>
      <c r="CPP57" s="6"/>
      <c r="CPR57" s="6"/>
      <c r="CPT57" s="6"/>
      <c r="CPV57" s="6"/>
      <c r="CPX57" s="6"/>
      <c r="CPZ57" s="6"/>
      <c r="CQB57" s="6"/>
      <c r="CQD57" s="6"/>
      <c r="CQF57" s="6"/>
      <c r="CQH57" s="6"/>
      <c r="CQJ57" s="6"/>
      <c r="CQL57" s="6"/>
      <c r="CQN57" s="6"/>
      <c r="CQP57" s="6"/>
      <c r="CQR57" s="6"/>
      <c r="CQT57" s="6"/>
      <c r="CQV57" s="6"/>
      <c r="CQX57" s="6"/>
      <c r="CQZ57" s="6"/>
      <c r="CRB57" s="6"/>
      <c r="CRD57" s="6"/>
      <c r="CRF57" s="6"/>
      <c r="CRH57" s="6"/>
      <c r="CRJ57" s="6"/>
      <c r="CRL57" s="6"/>
      <c r="CRN57" s="6"/>
      <c r="CRP57" s="6"/>
      <c r="CRR57" s="6"/>
      <c r="CRT57" s="6"/>
      <c r="CRV57" s="6"/>
      <c r="CRX57" s="6"/>
      <c r="CRZ57" s="6"/>
      <c r="CSB57" s="6"/>
      <c r="CSD57" s="6"/>
      <c r="CSF57" s="6"/>
      <c r="CSH57" s="6"/>
      <c r="CSJ57" s="6"/>
      <c r="CSL57" s="6"/>
      <c r="CSN57" s="6"/>
      <c r="CSP57" s="6"/>
      <c r="CSR57" s="6"/>
      <c r="CST57" s="6"/>
      <c r="CSV57" s="6"/>
      <c r="CSX57" s="6"/>
      <c r="CSZ57" s="6"/>
      <c r="CTB57" s="6"/>
      <c r="CTD57" s="6"/>
      <c r="CTF57" s="6"/>
      <c r="CTH57" s="6"/>
      <c r="CTJ57" s="6"/>
      <c r="CTL57" s="6"/>
      <c r="CTN57" s="6"/>
      <c r="CTP57" s="6"/>
      <c r="CTR57" s="6"/>
      <c r="CTT57" s="6"/>
      <c r="CTV57" s="6"/>
      <c r="CTX57" s="6"/>
      <c r="CTZ57" s="6"/>
      <c r="CUB57" s="6"/>
      <c r="CUD57" s="6"/>
      <c r="CUF57" s="6"/>
      <c r="CUH57" s="6"/>
      <c r="CUJ57" s="6"/>
      <c r="CUL57" s="6"/>
      <c r="CUN57" s="6"/>
      <c r="CUP57" s="6"/>
      <c r="CUR57" s="6"/>
      <c r="CUT57" s="6"/>
      <c r="CUV57" s="6"/>
      <c r="CUX57" s="6"/>
      <c r="CUZ57" s="6"/>
      <c r="CVB57" s="6"/>
      <c r="CVD57" s="6"/>
      <c r="CVF57" s="6"/>
      <c r="CVH57" s="6"/>
      <c r="CVJ57" s="6"/>
      <c r="CVL57" s="6"/>
      <c r="CVN57" s="6"/>
      <c r="CVP57" s="6"/>
      <c r="CVR57" s="6"/>
      <c r="CVT57" s="6"/>
      <c r="CVV57" s="6"/>
      <c r="CVX57" s="6"/>
      <c r="CVZ57" s="6"/>
      <c r="CWB57" s="6"/>
      <c r="CWD57" s="6"/>
      <c r="CWF57" s="6"/>
      <c r="CWH57" s="6"/>
      <c r="CWJ57" s="6"/>
      <c r="CWL57" s="6"/>
      <c r="CWN57" s="6"/>
      <c r="CWP57" s="6"/>
      <c r="CWR57" s="6"/>
      <c r="CWT57" s="6"/>
      <c r="CWV57" s="6"/>
      <c r="CWX57" s="6"/>
      <c r="CWZ57" s="6"/>
      <c r="CXB57" s="6"/>
      <c r="CXD57" s="6"/>
      <c r="CXF57" s="6"/>
      <c r="CXH57" s="6"/>
      <c r="CXJ57" s="6"/>
      <c r="CXL57" s="6"/>
      <c r="CXN57" s="6"/>
      <c r="CXP57" s="6"/>
      <c r="CXR57" s="6"/>
      <c r="CXT57" s="6"/>
      <c r="CXV57" s="6"/>
      <c r="CXX57" s="6"/>
      <c r="CXZ57" s="6"/>
      <c r="CYB57" s="6"/>
      <c r="CYD57" s="6"/>
      <c r="CYF57" s="6"/>
      <c r="CYH57" s="6"/>
      <c r="CYJ57" s="6"/>
      <c r="CYL57" s="6"/>
      <c r="CYN57" s="6"/>
      <c r="CYP57" s="6"/>
      <c r="CYR57" s="6"/>
      <c r="CYT57" s="6"/>
      <c r="CYV57" s="6"/>
      <c r="CYX57" s="6"/>
      <c r="CYZ57" s="6"/>
      <c r="CZB57" s="6"/>
      <c r="CZD57" s="6"/>
      <c r="CZF57" s="6"/>
      <c r="CZH57" s="6"/>
      <c r="CZJ57" s="6"/>
      <c r="CZL57" s="6"/>
      <c r="CZN57" s="6"/>
      <c r="CZP57" s="6"/>
      <c r="CZR57" s="6"/>
      <c r="CZT57" s="6"/>
      <c r="CZV57" s="6"/>
      <c r="CZX57" s="6"/>
      <c r="CZZ57" s="6"/>
      <c r="DAB57" s="6"/>
      <c r="DAD57" s="6"/>
      <c r="DAF57" s="6"/>
      <c r="DAH57" s="6"/>
      <c r="DAJ57" s="6"/>
      <c r="DAL57" s="6"/>
      <c r="DAN57" s="6"/>
      <c r="DAP57" s="6"/>
      <c r="DAR57" s="6"/>
      <c r="DAT57" s="6"/>
      <c r="DAV57" s="6"/>
      <c r="DAX57" s="6"/>
      <c r="DAZ57" s="6"/>
      <c r="DBB57" s="6"/>
      <c r="DBD57" s="6"/>
      <c r="DBF57" s="6"/>
      <c r="DBH57" s="6"/>
      <c r="DBJ57" s="6"/>
      <c r="DBL57" s="6"/>
      <c r="DBN57" s="6"/>
      <c r="DBP57" s="6"/>
      <c r="DBR57" s="6"/>
      <c r="DBT57" s="6"/>
      <c r="DBV57" s="6"/>
      <c r="DBX57" s="6"/>
      <c r="DBZ57" s="6"/>
      <c r="DCB57" s="6"/>
      <c r="DCD57" s="6"/>
      <c r="DCF57" s="6"/>
      <c r="DCH57" s="6"/>
      <c r="DCJ57" s="6"/>
      <c r="DCL57" s="6"/>
      <c r="DCN57" s="6"/>
      <c r="DCP57" s="6"/>
      <c r="DCR57" s="6"/>
      <c r="DCT57" s="6"/>
      <c r="DCV57" s="6"/>
      <c r="DCX57" s="6"/>
      <c r="DCZ57" s="6"/>
      <c r="DDB57" s="6"/>
      <c r="DDD57" s="6"/>
      <c r="DDF57" s="6"/>
      <c r="DDH57" s="6"/>
      <c r="DDJ57" s="6"/>
      <c r="DDL57" s="6"/>
      <c r="DDN57" s="6"/>
      <c r="DDP57" s="6"/>
      <c r="DDR57" s="6"/>
      <c r="DDT57" s="6"/>
      <c r="DDV57" s="6"/>
      <c r="DDX57" s="6"/>
      <c r="DDZ57" s="6"/>
      <c r="DEB57" s="6"/>
      <c r="DED57" s="6"/>
      <c r="DEF57" s="6"/>
      <c r="DEH57" s="6"/>
      <c r="DEJ57" s="6"/>
      <c r="DEL57" s="6"/>
      <c r="DEN57" s="6"/>
      <c r="DEP57" s="6"/>
      <c r="DER57" s="6"/>
      <c r="DET57" s="6"/>
      <c r="DEV57" s="6"/>
      <c r="DEX57" s="6"/>
      <c r="DEZ57" s="6"/>
      <c r="DFB57" s="6"/>
      <c r="DFD57" s="6"/>
      <c r="DFF57" s="6"/>
      <c r="DFH57" s="6"/>
      <c r="DFJ57" s="6"/>
      <c r="DFL57" s="6"/>
      <c r="DFN57" s="6"/>
      <c r="DFP57" s="6"/>
      <c r="DFR57" s="6"/>
      <c r="DFT57" s="6"/>
      <c r="DFV57" s="6"/>
      <c r="DFX57" s="6"/>
      <c r="DFZ57" s="6"/>
      <c r="DGB57" s="6"/>
      <c r="DGD57" s="6"/>
      <c r="DGF57" s="6"/>
      <c r="DGH57" s="6"/>
      <c r="DGJ57" s="6"/>
      <c r="DGL57" s="6"/>
      <c r="DGN57" s="6"/>
      <c r="DGP57" s="6"/>
      <c r="DGR57" s="6"/>
      <c r="DGT57" s="6"/>
      <c r="DGV57" s="6"/>
      <c r="DGX57" s="6"/>
      <c r="DGZ57" s="6"/>
      <c r="DHB57" s="6"/>
      <c r="DHD57" s="6"/>
      <c r="DHF57" s="6"/>
      <c r="DHH57" s="6"/>
      <c r="DHJ57" s="6"/>
      <c r="DHL57" s="6"/>
      <c r="DHN57" s="6"/>
      <c r="DHP57" s="6"/>
      <c r="DHR57" s="6"/>
      <c r="DHT57" s="6"/>
      <c r="DHV57" s="6"/>
      <c r="DHX57" s="6"/>
      <c r="DHZ57" s="6"/>
      <c r="DIB57" s="6"/>
      <c r="DID57" s="6"/>
      <c r="DIF57" s="6"/>
      <c r="DIH57" s="6"/>
      <c r="DIJ57" s="6"/>
      <c r="DIL57" s="6"/>
      <c r="DIN57" s="6"/>
      <c r="DIP57" s="6"/>
      <c r="DIR57" s="6"/>
      <c r="DIT57" s="6"/>
      <c r="DIV57" s="6"/>
      <c r="DIX57" s="6"/>
      <c r="DIZ57" s="6"/>
      <c r="DJB57" s="6"/>
      <c r="DJD57" s="6"/>
      <c r="DJF57" s="6"/>
      <c r="DJH57" s="6"/>
      <c r="DJJ57" s="6"/>
      <c r="DJL57" s="6"/>
      <c r="DJN57" s="6"/>
      <c r="DJP57" s="6"/>
      <c r="DJR57" s="6"/>
      <c r="DJT57" s="6"/>
      <c r="DJV57" s="6"/>
      <c r="DJX57" s="6"/>
      <c r="DJZ57" s="6"/>
      <c r="DKB57" s="6"/>
      <c r="DKD57" s="6"/>
      <c r="DKF57" s="6"/>
      <c r="DKH57" s="6"/>
      <c r="DKJ57" s="6"/>
      <c r="DKL57" s="6"/>
      <c r="DKN57" s="6"/>
      <c r="DKP57" s="6"/>
      <c r="DKR57" s="6"/>
      <c r="DKT57" s="6"/>
      <c r="DKV57" s="6"/>
      <c r="DKX57" s="6"/>
      <c r="DKZ57" s="6"/>
      <c r="DLB57" s="6"/>
      <c r="DLD57" s="6"/>
      <c r="DLF57" s="6"/>
      <c r="DLH57" s="6"/>
      <c r="DLJ57" s="6"/>
      <c r="DLL57" s="6"/>
      <c r="DLN57" s="6"/>
      <c r="DLP57" s="6"/>
      <c r="DLR57" s="6"/>
      <c r="DLT57" s="6"/>
      <c r="DLV57" s="6"/>
      <c r="DLX57" s="6"/>
      <c r="DLZ57" s="6"/>
      <c r="DMB57" s="6"/>
      <c r="DMD57" s="6"/>
      <c r="DMF57" s="6"/>
      <c r="DMH57" s="6"/>
      <c r="DMJ57" s="6"/>
      <c r="DML57" s="6"/>
      <c r="DMN57" s="6"/>
      <c r="DMP57" s="6"/>
      <c r="DMR57" s="6"/>
      <c r="DMT57" s="6"/>
      <c r="DMV57" s="6"/>
      <c r="DMX57" s="6"/>
      <c r="DMZ57" s="6"/>
      <c r="DNB57" s="6"/>
      <c r="DND57" s="6"/>
      <c r="DNF57" s="6"/>
      <c r="DNH57" s="6"/>
      <c r="DNJ57" s="6"/>
      <c r="DNL57" s="6"/>
      <c r="DNN57" s="6"/>
      <c r="DNP57" s="6"/>
      <c r="DNR57" s="6"/>
      <c r="DNT57" s="6"/>
      <c r="DNV57" s="6"/>
      <c r="DNX57" s="6"/>
      <c r="DNZ57" s="6"/>
      <c r="DOB57" s="6"/>
      <c r="DOD57" s="6"/>
      <c r="DOF57" s="6"/>
      <c r="DOH57" s="6"/>
      <c r="DOJ57" s="6"/>
      <c r="DOL57" s="6"/>
      <c r="DON57" s="6"/>
      <c r="DOP57" s="6"/>
      <c r="DOR57" s="6"/>
      <c r="DOT57" s="6"/>
      <c r="DOV57" s="6"/>
      <c r="DOX57" s="6"/>
      <c r="DOZ57" s="6"/>
      <c r="DPB57" s="6"/>
      <c r="DPD57" s="6"/>
      <c r="DPF57" s="6"/>
      <c r="DPH57" s="6"/>
      <c r="DPJ57" s="6"/>
      <c r="DPL57" s="6"/>
      <c r="DPN57" s="6"/>
      <c r="DPP57" s="6"/>
      <c r="DPR57" s="6"/>
      <c r="DPT57" s="6"/>
      <c r="DPV57" s="6"/>
      <c r="DPX57" s="6"/>
      <c r="DPZ57" s="6"/>
      <c r="DQB57" s="6"/>
      <c r="DQD57" s="6"/>
      <c r="DQF57" s="6"/>
      <c r="DQH57" s="6"/>
      <c r="DQJ57" s="6"/>
      <c r="DQL57" s="6"/>
      <c r="DQN57" s="6"/>
      <c r="DQP57" s="6"/>
      <c r="DQR57" s="6"/>
      <c r="DQT57" s="6"/>
      <c r="DQV57" s="6"/>
      <c r="DQX57" s="6"/>
      <c r="DQZ57" s="6"/>
      <c r="DRB57" s="6"/>
      <c r="DRD57" s="6"/>
      <c r="DRF57" s="6"/>
      <c r="DRH57" s="6"/>
      <c r="DRJ57" s="6"/>
      <c r="DRL57" s="6"/>
      <c r="DRN57" s="6"/>
      <c r="DRP57" s="6"/>
      <c r="DRR57" s="6"/>
      <c r="DRT57" s="6"/>
      <c r="DRV57" s="6"/>
      <c r="DRX57" s="6"/>
      <c r="DRZ57" s="6"/>
      <c r="DSB57" s="6"/>
      <c r="DSD57" s="6"/>
      <c r="DSF57" s="6"/>
      <c r="DSH57" s="6"/>
      <c r="DSJ57" s="6"/>
      <c r="DSL57" s="6"/>
      <c r="DSN57" s="6"/>
      <c r="DSP57" s="6"/>
      <c r="DSR57" s="6"/>
      <c r="DST57" s="6"/>
      <c r="DSV57" s="6"/>
      <c r="DSX57" s="6"/>
      <c r="DSZ57" s="6"/>
      <c r="DTB57" s="6"/>
      <c r="DTD57" s="6"/>
      <c r="DTF57" s="6"/>
      <c r="DTH57" s="6"/>
      <c r="DTJ57" s="6"/>
      <c r="DTL57" s="6"/>
      <c r="DTN57" s="6"/>
      <c r="DTP57" s="6"/>
      <c r="DTR57" s="6"/>
      <c r="DTT57" s="6"/>
      <c r="DTV57" s="6"/>
      <c r="DTX57" s="6"/>
      <c r="DTZ57" s="6"/>
      <c r="DUB57" s="6"/>
      <c r="DUD57" s="6"/>
      <c r="DUF57" s="6"/>
      <c r="DUH57" s="6"/>
      <c r="DUJ57" s="6"/>
      <c r="DUL57" s="6"/>
      <c r="DUN57" s="6"/>
      <c r="DUP57" s="6"/>
      <c r="DUR57" s="6"/>
      <c r="DUT57" s="6"/>
      <c r="DUV57" s="6"/>
      <c r="DUX57" s="6"/>
      <c r="DUZ57" s="6"/>
      <c r="DVB57" s="6"/>
      <c r="DVD57" s="6"/>
      <c r="DVF57" s="6"/>
      <c r="DVH57" s="6"/>
      <c r="DVJ57" s="6"/>
      <c r="DVL57" s="6"/>
      <c r="DVN57" s="6"/>
      <c r="DVP57" s="6"/>
      <c r="DVR57" s="6"/>
      <c r="DVT57" s="6"/>
      <c r="DVV57" s="6"/>
      <c r="DVX57" s="6"/>
      <c r="DVZ57" s="6"/>
      <c r="DWB57" s="6"/>
      <c r="DWD57" s="6"/>
      <c r="DWF57" s="6"/>
      <c r="DWH57" s="6"/>
      <c r="DWJ57" s="6"/>
      <c r="DWL57" s="6"/>
      <c r="DWN57" s="6"/>
      <c r="DWP57" s="6"/>
      <c r="DWR57" s="6"/>
      <c r="DWT57" s="6"/>
      <c r="DWV57" s="6"/>
      <c r="DWX57" s="6"/>
      <c r="DWZ57" s="6"/>
      <c r="DXB57" s="6"/>
      <c r="DXD57" s="6"/>
      <c r="DXF57" s="6"/>
      <c r="DXH57" s="6"/>
      <c r="DXJ57" s="6"/>
      <c r="DXL57" s="6"/>
      <c r="DXN57" s="6"/>
      <c r="DXP57" s="6"/>
      <c r="DXR57" s="6"/>
      <c r="DXT57" s="6"/>
      <c r="DXV57" s="6"/>
      <c r="DXX57" s="6"/>
      <c r="DXZ57" s="6"/>
      <c r="DYB57" s="6"/>
      <c r="DYD57" s="6"/>
      <c r="DYF57" s="6"/>
      <c r="DYH57" s="6"/>
      <c r="DYJ57" s="6"/>
      <c r="DYL57" s="6"/>
      <c r="DYN57" s="6"/>
      <c r="DYP57" s="6"/>
      <c r="DYR57" s="6"/>
      <c r="DYT57" s="6"/>
      <c r="DYV57" s="6"/>
      <c r="DYX57" s="6"/>
      <c r="DYZ57" s="6"/>
      <c r="DZB57" s="6"/>
      <c r="DZD57" s="6"/>
      <c r="DZF57" s="6"/>
      <c r="DZH57" s="6"/>
      <c r="DZJ57" s="6"/>
      <c r="DZL57" s="6"/>
      <c r="DZN57" s="6"/>
      <c r="DZP57" s="6"/>
      <c r="DZR57" s="6"/>
      <c r="DZT57" s="6"/>
      <c r="DZV57" s="6"/>
      <c r="DZX57" s="6"/>
      <c r="DZZ57" s="6"/>
      <c r="EAB57" s="6"/>
      <c r="EAD57" s="6"/>
      <c r="EAF57" s="6"/>
      <c r="EAH57" s="6"/>
      <c r="EAJ57" s="6"/>
      <c r="EAL57" s="6"/>
      <c r="EAN57" s="6"/>
      <c r="EAP57" s="6"/>
      <c r="EAR57" s="6"/>
      <c r="EAT57" s="6"/>
      <c r="EAV57" s="6"/>
      <c r="EAX57" s="6"/>
      <c r="EAZ57" s="6"/>
      <c r="EBB57" s="6"/>
      <c r="EBD57" s="6"/>
      <c r="EBF57" s="6"/>
      <c r="EBH57" s="6"/>
      <c r="EBJ57" s="6"/>
      <c r="EBL57" s="6"/>
      <c r="EBN57" s="6"/>
      <c r="EBP57" s="6"/>
      <c r="EBR57" s="6"/>
      <c r="EBT57" s="6"/>
      <c r="EBV57" s="6"/>
      <c r="EBX57" s="6"/>
      <c r="EBZ57" s="6"/>
      <c r="ECB57" s="6"/>
      <c r="ECD57" s="6"/>
      <c r="ECF57" s="6"/>
      <c r="ECH57" s="6"/>
      <c r="ECJ57" s="6"/>
      <c r="ECL57" s="6"/>
      <c r="ECN57" s="6"/>
      <c r="ECP57" s="6"/>
      <c r="ECR57" s="6"/>
      <c r="ECT57" s="6"/>
      <c r="ECV57" s="6"/>
      <c r="ECX57" s="6"/>
      <c r="ECZ57" s="6"/>
      <c r="EDB57" s="6"/>
      <c r="EDD57" s="6"/>
      <c r="EDF57" s="6"/>
      <c r="EDH57" s="6"/>
      <c r="EDJ57" s="6"/>
      <c r="EDL57" s="6"/>
      <c r="EDN57" s="6"/>
      <c r="EDP57" s="6"/>
      <c r="EDR57" s="6"/>
      <c r="EDT57" s="6"/>
      <c r="EDV57" s="6"/>
      <c r="EDX57" s="6"/>
      <c r="EDZ57" s="6"/>
      <c r="EEB57" s="6"/>
      <c r="EED57" s="6"/>
      <c r="EEF57" s="6"/>
      <c r="EEH57" s="6"/>
      <c r="EEJ57" s="6"/>
      <c r="EEL57" s="6"/>
      <c r="EEN57" s="6"/>
      <c r="EEP57" s="6"/>
      <c r="EER57" s="6"/>
      <c r="EET57" s="6"/>
      <c r="EEV57" s="6"/>
      <c r="EEX57" s="6"/>
      <c r="EEZ57" s="6"/>
      <c r="EFB57" s="6"/>
      <c r="EFD57" s="6"/>
      <c r="EFF57" s="6"/>
      <c r="EFH57" s="6"/>
      <c r="EFJ57" s="6"/>
      <c r="EFL57" s="6"/>
      <c r="EFN57" s="6"/>
      <c r="EFP57" s="6"/>
      <c r="EFR57" s="6"/>
      <c r="EFT57" s="6"/>
      <c r="EFV57" s="6"/>
      <c r="EFX57" s="6"/>
      <c r="EFZ57" s="6"/>
      <c r="EGB57" s="6"/>
      <c r="EGD57" s="6"/>
      <c r="EGF57" s="6"/>
      <c r="EGH57" s="6"/>
      <c r="EGJ57" s="6"/>
      <c r="EGL57" s="6"/>
      <c r="EGN57" s="6"/>
      <c r="EGP57" s="6"/>
      <c r="EGR57" s="6"/>
      <c r="EGT57" s="6"/>
      <c r="EGV57" s="6"/>
      <c r="EGX57" s="6"/>
      <c r="EGZ57" s="6"/>
      <c r="EHB57" s="6"/>
      <c r="EHD57" s="6"/>
      <c r="EHF57" s="6"/>
      <c r="EHH57" s="6"/>
      <c r="EHJ57" s="6"/>
      <c r="EHL57" s="6"/>
      <c r="EHN57" s="6"/>
      <c r="EHP57" s="6"/>
      <c r="EHR57" s="6"/>
      <c r="EHT57" s="6"/>
      <c r="EHV57" s="6"/>
      <c r="EHX57" s="6"/>
      <c r="EHZ57" s="6"/>
      <c r="EIB57" s="6"/>
      <c r="EID57" s="6"/>
      <c r="EIF57" s="6"/>
      <c r="EIH57" s="6"/>
      <c r="EIJ57" s="6"/>
      <c r="EIL57" s="6"/>
      <c r="EIN57" s="6"/>
      <c r="EIP57" s="6"/>
      <c r="EIR57" s="6"/>
      <c r="EIT57" s="6"/>
      <c r="EIV57" s="6"/>
      <c r="EIX57" s="6"/>
      <c r="EIZ57" s="6"/>
      <c r="EJB57" s="6"/>
      <c r="EJD57" s="6"/>
      <c r="EJF57" s="6"/>
      <c r="EJH57" s="6"/>
      <c r="EJJ57" s="6"/>
      <c r="EJL57" s="6"/>
      <c r="EJN57" s="6"/>
      <c r="EJP57" s="6"/>
      <c r="EJR57" s="6"/>
      <c r="EJT57" s="6"/>
      <c r="EJV57" s="6"/>
      <c r="EJX57" s="6"/>
      <c r="EJZ57" s="6"/>
      <c r="EKB57" s="6"/>
      <c r="EKD57" s="6"/>
      <c r="EKF57" s="6"/>
      <c r="EKH57" s="6"/>
      <c r="EKJ57" s="6"/>
      <c r="EKL57" s="6"/>
      <c r="EKN57" s="6"/>
      <c r="EKP57" s="6"/>
      <c r="EKR57" s="6"/>
      <c r="EKT57" s="6"/>
      <c r="EKV57" s="6"/>
      <c r="EKX57" s="6"/>
      <c r="EKZ57" s="6"/>
      <c r="ELB57" s="6"/>
      <c r="ELD57" s="6"/>
      <c r="ELF57" s="6"/>
      <c r="ELH57" s="6"/>
      <c r="ELJ57" s="6"/>
      <c r="ELL57" s="6"/>
      <c r="ELN57" s="6"/>
      <c r="ELP57" s="6"/>
      <c r="ELR57" s="6"/>
      <c r="ELT57" s="6"/>
      <c r="ELV57" s="6"/>
      <c r="ELX57" s="6"/>
      <c r="ELZ57" s="6"/>
      <c r="EMB57" s="6"/>
      <c r="EMD57" s="6"/>
      <c r="EMF57" s="6"/>
      <c r="EMH57" s="6"/>
      <c r="EMJ57" s="6"/>
      <c r="EML57" s="6"/>
      <c r="EMN57" s="6"/>
      <c r="EMP57" s="6"/>
      <c r="EMR57" s="6"/>
      <c r="EMT57" s="6"/>
      <c r="EMV57" s="6"/>
      <c r="EMX57" s="6"/>
      <c r="EMZ57" s="6"/>
      <c r="ENB57" s="6"/>
      <c r="END57" s="6"/>
      <c r="ENF57" s="6"/>
      <c r="ENH57" s="6"/>
      <c r="ENJ57" s="6"/>
      <c r="ENL57" s="6"/>
      <c r="ENN57" s="6"/>
      <c r="ENP57" s="6"/>
      <c r="ENR57" s="6"/>
      <c r="ENT57" s="6"/>
      <c r="ENV57" s="6"/>
      <c r="ENX57" s="6"/>
      <c r="ENZ57" s="6"/>
      <c r="EOB57" s="6"/>
      <c r="EOD57" s="6"/>
      <c r="EOF57" s="6"/>
      <c r="EOH57" s="6"/>
      <c r="EOJ57" s="6"/>
      <c r="EOL57" s="6"/>
      <c r="EON57" s="6"/>
      <c r="EOP57" s="6"/>
      <c r="EOR57" s="6"/>
      <c r="EOT57" s="6"/>
      <c r="EOV57" s="6"/>
      <c r="EOX57" s="6"/>
      <c r="EOZ57" s="6"/>
      <c r="EPB57" s="6"/>
      <c r="EPD57" s="6"/>
      <c r="EPF57" s="6"/>
      <c r="EPH57" s="6"/>
      <c r="EPJ57" s="6"/>
      <c r="EPL57" s="6"/>
      <c r="EPN57" s="6"/>
      <c r="EPP57" s="6"/>
      <c r="EPR57" s="6"/>
      <c r="EPT57" s="6"/>
      <c r="EPV57" s="6"/>
      <c r="EPX57" s="6"/>
      <c r="EPZ57" s="6"/>
      <c r="EQB57" s="6"/>
      <c r="EQD57" s="6"/>
      <c r="EQF57" s="6"/>
      <c r="EQH57" s="6"/>
      <c r="EQJ57" s="6"/>
      <c r="EQL57" s="6"/>
      <c r="EQN57" s="6"/>
      <c r="EQP57" s="6"/>
      <c r="EQR57" s="6"/>
      <c r="EQT57" s="6"/>
      <c r="EQV57" s="6"/>
      <c r="EQX57" s="6"/>
      <c r="EQZ57" s="6"/>
      <c r="ERB57" s="6"/>
      <c r="ERD57" s="6"/>
      <c r="ERF57" s="6"/>
      <c r="ERH57" s="6"/>
      <c r="ERJ57" s="6"/>
      <c r="ERL57" s="6"/>
      <c r="ERN57" s="6"/>
      <c r="ERP57" s="6"/>
      <c r="ERR57" s="6"/>
      <c r="ERT57" s="6"/>
      <c r="ERV57" s="6"/>
      <c r="ERX57" s="6"/>
      <c r="ERZ57" s="6"/>
      <c r="ESB57" s="6"/>
      <c r="ESD57" s="6"/>
      <c r="ESF57" s="6"/>
      <c r="ESH57" s="6"/>
      <c r="ESJ57" s="6"/>
      <c r="ESL57" s="6"/>
      <c r="ESN57" s="6"/>
      <c r="ESP57" s="6"/>
      <c r="ESR57" s="6"/>
      <c r="EST57" s="6"/>
      <c r="ESV57" s="6"/>
      <c r="ESX57" s="6"/>
      <c r="ESZ57" s="6"/>
      <c r="ETB57" s="6"/>
      <c r="ETD57" s="6"/>
      <c r="ETF57" s="6"/>
      <c r="ETH57" s="6"/>
      <c r="ETJ57" s="6"/>
      <c r="ETL57" s="6"/>
      <c r="ETN57" s="6"/>
      <c r="ETP57" s="6"/>
      <c r="ETR57" s="6"/>
      <c r="ETT57" s="6"/>
      <c r="ETV57" s="6"/>
      <c r="ETX57" s="6"/>
      <c r="ETZ57" s="6"/>
      <c r="EUB57" s="6"/>
      <c r="EUD57" s="6"/>
      <c r="EUF57" s="6"/>
      <c r="EUH57" s="6"/>
      <c r="EUJ57" s="6"/>
      <c r="EUL57" s="6"/>
      <c r="EUN57" s="6"/>
      <c r="EUP57" s="6"/>
      <c r="EUR57" s="6"/>
      <c r="EUT57" s="6"/>
      <c r="EUV57" s="6"/>
      <c r="EUX57" s="6"/>
      <c r="EUZ57" s="6"/>
      <c r="EVB57" s="6"/>
      <c r="EVD57" s="6"/>
      <c r="EVF57" s="6"/>
      <c r="EVH57" s="6"/>
      <c r="EVJ57" s="6"/>
      <c r="EVL57" s="6"/>
      <c r="EVN57" s="6"/>
      <c r="EVP57" s="6"/>
      <c r="EVR57" s="6"/>
      <c r="EVT57" s="6"/>
      <c r="EVV57" s="6"/>
      <c r="EVX57" s="6"/>
      <c r="EVZ57" s="6"/>
      <c r="EWB57" s="6"/>
      <c r="EWD57" s="6"/>
      <c r="EWF57" s="6"/>
      <c r="EWH57" s="6"/>
      <c r="EWJ57" s="6"/>
      <c r="EWL57" s="6"/>
      <c r="EWN57" s="6"/>
      <c r="EWP57" s="6"/>
      <c r="EWR57" s="6"/>
      <c r="EWT57" s="6"/>
      <c r="EWV57" s="6"/>
      <c r="EWX57" s="6"/>
      <c r="EWZ57" s="6"/>
      <c r="EXB57" s="6"/>
      <c r="EXD57" s="6"/>
      <c r="EXF57" s="6"/>
      <c r="EXH57" s="6"/>
      <c r="EXJ57" s="6"/>
      <c r="EXL57" s="6"/>
      <c r="EXN57" s="6"/>
      <c r="EXP57" s="6"/>
      <c r="EXR57" s="6"/>
      <c r="EXT57" s="6"/>
      <c r="EXV57" s="6"/>
      <c r="EXX57" s="6"/>
      <c r="EXZ57" s="6"/>
      <c r="EYB57" s="6"/>
      <c r="EYD57" s="6"/>
      <c r="EYF57" s="6"/>
      <c r="EYH57" s="6"/>
      <c r="EYJ57" s="6"/>
      <c r="EYL57" s="6"/>
      <c r="EYN57" s="6"/>
      <c r="EYP57" s="6"/>
      <c r="EYR57" s="6"/>
      <c r="EYT57" s="6"/>
      <c r="EYV57" s="6"/>
      <c r="EYX57" s="6"/>
      <c r="EYZ57" s="6"/>
      <c r="EZB57" s="6"/>
      <c r="EZD57" s="6"/>
      <c r="EZF57" s="6"/>
      <c r="EZH57" s="6"/>
      <c r="EZJ57" s="6"/>
      <c r="EZL57" s="6"/>
      <c r="EZN57" s="6"/>
      <c r="EZP57" s="6"/>
      <c r="EZR57" s="6"/>
      <c r="EZT57" s="6"/>
      <c r="EZV57" s="6"/>
      <c r="EZX57" s="6"/>
      <c r="EZZ57" s="6"/>
      <c r="FAB57" s="6"/>
      <c r="FAD57" s="6"/>
      <c r="FAF57" s="6"/>
      <c r="FAH57" s="6"/>
      <c r="FAJ57" s="6"/>
      <c r="FAL57" s="6"/>
      <c r="FAN57" s="6"/>
      <c r="FAP57" s="6"/>
      <c r="FAR57" s="6"/>
      <c r="FAT57" s="6"/>
      <c r="FAV57" s="6"/>
      <c r="FAX57" s="6"/>
      <c r="FAZ57" s="6"/>
      <c r="FBB57" s="6"/>
      <c r="FBD57" s="6"/>
      <c r="FBF57" s="6"/>
      <c r="FBH57" s="6"/>
      <c r="FBJ57" s="6"/>
      <c r="FBL57" s="6"/>
      <c r="FBN57" s="6"/>
      <c r="FBP57" s="6"/>
      <c r="FBR57" s="6"/>
      <c r="FBT57" s="6"/>
      <c r="FBV57" s="6"/>
      <c r="FBX57" s="6"/>
      <c r="FBZ57" s="6"/>
      <c r="FCB57" s="6"/>
      <c r="FCD57" s="6"/>
      <c r="FCF57" s="6"/>
      <c r="FCH57" s="6"/>
      <c r="FCJ57" s="6"/>
      <c r="FCL57" s="6"/>
      <c r="FCN57" s="6"/>
      <c r="FCP57" s="6"/>
      <c r="FCR57" s="6"/>
      <c r="FCT57" s="6"/>
      <c r="FCV57" s="6"/>
      <c r="FCX57" s="6"/>
      <c r="FCZ57" s="6"/>
      <c r="FDB57" s="6"/>
      <c r="FDD57" s="6"/>
      <c r="FDF57" s="6"/>
      <c r="FDH57" s="6"/>
      <c r="FDJ57" s="6"/>
      <c r="FDL57" s="6"/>
      <c r="FDN57" s="6"/>
      <c r="FDP57" s="6"/>
      <c r="FDR57" s="6"/>
      <c r="FDT57" s="6"/>
      <c r="FDV57" s="6"/>
      <c r="FDX57" s="6"/>
      <c r="FDZ57" s="6"/>
      <c r="FEB57" s="6"/>
      <c r="FED57" s="6"/>
      <c r="FEF57" s="6"/>
      <c r="FEH57" s="6"/>
      <c r="FEJ57" s="6"/>
      <c r="FEL57" s="6"/>
      <c r="FEN57" s="6"/>
      <c r="FEP57" s="6"/>
      <c r="FER57" s="6"/>
      <c r="FET57" s="6"/>
      <c r="FEV57" s="6"/>
      <c r="FEX57" s="6"/>
      <c r="FEZ57" s="6"/>
      <c r="FFB57" s="6"/>
      <c r="FFD57" s="6"/>
      <c r="FFF57" s="6"/>
      <c r="FFH57" s="6"/>
      <c r="FFJ57" s="6"/>
      <c r="FFL57" s="6"/>
      <c r="FFN57" s="6"/>
      <c r="FFP57" s="6"/>
      <c r="FFR57" s="6"/>
      <c r="FFT57" s="6"/>
      <c r="FFV57" s="6"/>
      <c r="FFX57" s="6"/>
      <c r="FFZ57" s="6"/>
      <c r="FGB57" s="6"/>
      <c r="FGD57" s="6"/>
      <c r="FGF57" s="6"/>
      <c r="FGH57" s="6"/>
      <c r="FGJ57" s="6"/>
      <c r="FGL57" s="6"/>
      <c r="FGN57" s="6"/>
      <c r="FGP57" s="6"/>
      <c r="FGR57" s="6"/>
      <c r="FGT57" s="6"/>
      <c r="FGV57" s="6"/>
      <c r="FGX57" s="6"/>
      <c r="FGZ57" s="6"/>
      <c r="FHB57" s="6"/>
      <c r="FHD57" s="6"/>
      <c r="FHF57" s="6"/>
      <c r="FHH57" s="6"/>
      <c r="FHJ57" s="6"/>
      <c r="FHL57" s="6"/>
      <c r="FHN57" s="6"/>
      <c r="FHP57" s="6"/>
      <c r="FHR57" s="6"/>
      <c r="FHT57" s="6"/>
      <c r="FHV57" s="6"/>
      <c r="FHX57" s="6"/>
      <c r="FHZ57" s="6"/>
      <c r="FIB57" s="6"/>
      <c r="FID57" s="6"/>
      <c r="FIF57" s="6"/>
      <c r="FIH57" s="6"/>
      <c r="FIJ57" s="6"/>
      <c r="FIL57" s="6"/>
      <c r="FIN57" s="6"/>
      <c r="FIP57" s="6"/>
      <c r="FIR57" s="6"/>
      <c r="FIT57" s="6"/>
      <c r="FIV57" s="6"/>
      <c r="FIX57" s="6"/>
      <c r="FIZ57" s="6"/>
      <c r="FJB57" s="6"/>
      <c r="FJD57" s="6"/>
      <c r="FJF57" s="6"/>
      <c r="FJH57" s="6"/>
      <c r="FJJ57" s="6"/>
      <c r="FJL57" s="6"/>
      <c r="FJN57" s="6"/>
      <c r="FJP57" s="6"/>
      <c r="FJR57" s="6"/>
      <c r="FJT57" s="6"/>
      <c r="FJV57" s="6"/>
      <c r="FJX57" s="6"/>
      <c r="FJZ57" s="6"/>
      <c r="FKB57" s="6"/>
      <c r="FKD57" s="6"/>
      <c r="FKF57" s="6"/>
      <c r="FKH57" s="6"/>
      <c r="FKJ57" s="6"/>
      <c r="FKL57" s="6"/>
      <c r="FKN57" s="6"/>
      <c r="FKP57" s="6"/>
      <c r="FKR57" s="6"/>
      <c r="FKT57" s="6"/>
      <c r="FKV57" s="6"/>
      <c r="FKX57" s="6"/>
      <c r="FKZ57" s="6"/>
      <c r="FLB57" s="6"/>
      <c r="FLD57" s="6"/>
      <c r="FLF57" s="6"/>
      <c r="FLH57" s="6"/>
      <c r="FLJ57" s="6"/>
      <c r="FLL57" s="6"/>
      <c r="FLN57" s="6"/>
      <c r="FLP57" s="6"/>
      <c r="FLR57" s="6"/>
      <c r="FLT57" s="6"/>
      <c r="FLV57" s="6"/>
      <c r="FLX57" s="6"/>
      <c r="FLZ57" s="6"/>
      <c r="FMB57" s="6"/>
      <c r="FMD57" s="6"/>
      <c r="FMF57" s="6"/>
      <c r="FMH57" s="6"/>
      <c r="FMJ57" s="6"/>
      <c r="FML57" s="6"/>
      <c r="FMN57" s="6"/>
      <c r="FMP57" s="6"/>
      <c r="FMR57" s="6"/>
      <c r="FMT57" s="6"/>
      <c r="FMV57" s="6"/>
      <c r="FMX57" s="6"/>
      <c r="FMZ57" s="6"/>
      <c r="FNB57" s="6"/>
      <c r="FND57" s="6"/>
      <c r="FNF57" s="6"/>
      <c r="FNH57" s="6"/>
      <c r="FNJ57" s="6"/>
      <c r="FNL57" s="6"/>
      <c r="FNN57" s="6"/>
      <c r="FNP57" s="6"/>
      <c r="FNR57" s="6"/>
      <c r="FNT57" s="6"/>
      <c r="FNV57" s="6"/>
      <c r="FNX57" s="6"/>
      <c r="FNZ57" s="6"/>
      <c r="FOB57" s="6"/>
      <c r="FOD57" s="6"/>
      <c r="FOF57" s="6"/>
      <c r="FOH57" s="6"/>
      <c r="FOJ57" s="6"/>
      <c r="FOL57" s="6"/>
      <c r="FON57" s="6"/>
      <c r="FOP57" s="6"/>
      <c r="FOR57" s="6"/>
      <c r="FOT57" s="6"/>
      <c r="FOV57" s="6"/>
      <c r="FOX57" s="6"/>
      <c r="FOZ57" s="6"/>
      <c r="FPB57" s="6"/>
      <c r="FPD57" s="6"/>
      <c r="FPF57" s="6"/>
      <c r="FPH57" s="6"/>
      <c r="FPJ57" s="6"/>
      <c r="FPL57" s="6"/>
      <c r="FPN57" s="6"/>
      <c r="FPP57" s="6"/>
      <c r="FPR57" s="6"/>
      <c r="FPT57" s="6"/>
      <c r="FPV57" s="6"/>
      <c r="FPX57" s="6"/>
      <c r="FPZ57" s="6"/>
      <c r="FQB57" s="6"/>
      <c r="FQD57" s="6"/>
      <c r="FQF57" s="6"/>
      <c r="FQH57" s="6"/>
      <c r="FQJ57" s="6"/>
      <c r="FQL57" s="6"/>
      <c r="FQN57" s="6"/>
      <c r="FQP57" s="6"/>
      <c r="FQR57" s="6"/>
      <c r="FQT57" s="6"/>
      <c r="FQV57" s="6"/>
      <c r="FQX57" s="6"/>
      <c r="FQZ57" s="6"/>
      <c r="FRB57" s="6"/>
      <c r="FRD57" s="6"/>
      <c r="FRF57" s="6"/>
      <c r="FRH57" s="6"/>
      <c r="FRJ57" s="6"/>
      <c r="FRL57" s="6"/>
      <c r="FRN57" s="6"/>
      <c r="FRP57" s="6"/>
      <c r="FRR57" s="6"/>
      <c r="FRT57" s="6"/>
      <c r="FRV57" s="6"/>
      <c r="FRX57" s="6"/>
      <c r="FRZ57" s="6"/>
      <c r="FSB57" s="6"/>
      <c r="FSD57" s="6"/>
      <c r="FSF57" s="6"/>
      <c r="FSH57" s="6"/>
      <c r="FSJ57" s="6"/>
      <c r="FSL57" s="6"/>
      <c r="FSN57" s="6"/>
      <c r="FSP57" s="6"/>
      <c r="FSR57" s="6"/>
      <c r="FST57" s="6"/>
      <c r="FSV57" s="6"/>
      <c r="FSX57" s="6"/>
      <c r="FSZ57" s="6"/>
      <c r="FTB57" s="6"/>
      <c r="FTD57" s="6"/>
      <c r="FTF57" s="6"/>
      <c r="FTH57" s="6"/>
      <c r="FTJ57" s="6"/>
      <c r="FTL57" s="6"/>
      <c r="FTN57" s="6"/>
      <c r="FTP57" s="6"/>
      <c r="FTR57" s="6"/>
      <c r="FTT57" s="6"/>
      <c r="FTV57" s="6"/>
      <c r="FTX57" s="6"/>
      <c r="FTZ57" s="6"/>
      <c r="FUB57" s="6"/>
      <c r="FUD57" s="6"/>
      <c r="FUF57" s="6"/>
      <c r="FUH57" s="6"/>
      <c r="FUJ57" s="6"/>
      <c r="FUL57" s="6"/>
      <c r="FUN57" s="6"/>
      <c r="FUP57" s="6"/>
      <c r="FUR57" s="6"/>
      <c r="FUT57" s="6"/>
      <c r="FUV57" s="6"/>
      <c r="FUX57" s="6"/>
      <c r="FUZ57" s="6"/>
      <c r="FVB57" s="6"/>
      <c r="FVD57" s="6"/>
      <c r="FVF57" s="6"/>
      <c r="FVH57" s="6"/>
      <c r="FVJ57" s="6"/>
      <c r="FVL57" s="6"/>
      <c r="FVN57" s="6"/>
      <c r="FVP57" s="6"/>
      <c r="FVR57" s="6"/>
      <c r="FVT57" s="6"/>
      <c r="FVV57" s="6"/>
      <c r="FVX57" s="6"/>
      <c r="FVZ57" s="6"/>
      <c r="FWB57" s="6"/>
      <c r="FWD57" s="6"/>
      <c r="FWF57" s="6"/>
      <c r="FWH57" s="6"/>
      <c r="FWJ57" s="6"/>
      <c r="FWL57" s="6"/>
      <c r="FWN57" s="6"/>
      <c r="FWP57" s="6"/>
      <c r="FWR57" s="6"/>
      <c r="FWT57" s="6"/>
      <c r="FWV57" s="6"/>
      <c r="FWX57" s="6"/>
      <c r="FWZ57" s="6"/>
      <c r="FXB57" s="6"/>
      <c r="FXD57" s="6"/>
      <c r="FXF57" s="6"/>
      <c r="FXH57" s="6"/>
      <c r="FXJ57" s="6"/>
      <c r="FXL57" s="6"/>
      <c r="FXN57" s="6"/>
      <c r="FXP57" s="6"/>
      <c r="FXR57" s="6"/>
      <c r="FXT57" s="6"/>
      <c r="FXV57" s="6"/>
      <c r="FXX57" s="6"/>
      <c r="FXZ57" s="6"/>
      <c r="FYB57" s="6"/>
      <c r="FYD57" s="6"/>
      <c r="FYF57" s="6"/>
      <c r="FYH57" s="6"/>
      <c r="FYJ57" s="6"/>
      <c r="FYL57" s="6"/>
      <c r="FYN57" s="6"/>
      <c r="FYP57" s="6"/>
      <c r="FYR57" s="6"/>
      <c r="FYT57" s="6"/>
      <c r="FYV57" s="6"/>
      <c r="FYX57" s="6"/>
      <c r="FYZ57" s="6"/>
      <c r="FZB57" s="6"/>
      <c r="FZD57" s="6"/>
      <c r="FZF57" s="6"/>
      <c r="FZH57" s="6"/>
      <c r="FZJ57" s="6"/>
      <c r="FZL57" s="6"/>
      <c r="FZN57" s="6"/>
      <c r="FZP57" s="6"/>
      <c r="FZR57" s="6"/>
      <c r="FZT57" s="6"/>
      <c r="FZV57" s="6"/>
      <c r="FZX57" s="6"/>
      <c r="FZZ57" s="6"/>
      <c r="GAB57" s="6"/>
      <c r="GAD57" s="6"/>
      <c r="GAF57" s="6"/>
      <c r="GAH57" s="6"/>
      <c r="GAJ57" s="6"/>
      <c r="GAL57" s="6"/>
      <c r="GAN57" s="6"/>
      <c r="GAP57" s="6"/>
      <c r="GAR57" s="6"/>
      <c r="GAT57" s="6"/>
      <c r="GAV57" s="6"/>
      <c r="GAX57" s="6"/>
      <c r="GAZ57" s="6"/>
      <c r="GBB57" s="6"/>
      <c r="GBD57" s="6"/>
      <c r="GBF57" s="6"/>
      <c r="GBH57" s="6"/>
      <c r="GBJ57" s="6"/>
      <c r="GBL57" s="6"/>
      <c r="GBN57" s="6"/>
      <c r="GBP57" s="6"/>
      <c r="GBR57" s="6"/>
      <c r="GBT57" s="6"/>
      <c r="GBV57" s="6"/>
      <c r="GBX57" s="6"/>
      <c r="GBZ57" s="6"/>
      <c r="GCB57" s="6"/>
      <c r="GCD57" s="6"/>
      <c r="GCF57" s="6"/>
      <c r="GCH57" s="6"/>
      <c r="GCJ57" s="6"/>
      <c r="GCL57" s="6"/>
      <c r="GCN57" s="6"/>
      <c r="GCP57" s="6"/>
      <c r="GCR57" s="6"/>
      <c r="GCT57" s="6"/>
      <c r="GCV57" s="6"/>
      <c r="GCX57" s="6"/>
      <c r="GCZ57" s="6"/>
      <c r="GDB57" s="6"/>
      <c r="GDD57" s="6"/>
      <c r="GDF57" s="6"/>
      <c r="GDH57" s="6"/>
      <c r="GDJ57" s="6"/>
      <c r="GDL57" s="6"/>
      <c r="GDN57" s="6"/>
      <c r="GDP57" s="6"/>
      <c r="GDR57" s="6"/>
      <c r="GDT57" s="6"/>
      <c r="GDV57" s="6"/>
      <c r="GDX57" s="6"/>
      <c r="GDZ57" s="6"/>
      <c r="GEB57" s="6"/>
      <c r="GED57" s="6"/>
      <c r="GEF57" s="6"/>
      <c r="GEH57" s="6"/>
      <c r="GEJ57" s="6"/>
      <c r="GEL57" s="6"/>
      <c r="GEN57" s="6"/>
      <c r="GEP57" s="6"/>
      <c r="GER57" s="6"/>
      <c r="GET57" s="6"/>
      <c r="GEV57" s="6"/>
      <c r="GEX57" s="6"/>
      <c r="GEZ57" s="6"/>
      <c r="GFB57" s="6"/>
      <c r="GFD57" s="6"/>
      <c r="GFF57" s="6"/>
      <c r="GFH57" s="6"/>
      <c r="GFJ57" s="6"/>
      <c r="GFL57" s="6"/>
      <c r="GFN57" s="6"/>
      <c r="GFP57" s="6"/>
      <c r="GFR57" s="6"/>
      <c r="GFT57" s="6"/>
      <c r="GFV57" s="6"/>
      <c r="GFX57" s="6"/>
      <c r="GFZ57" s="6"/>
      <c r="GGB57" s="6"/>
      <c r="GGD57" s="6"/>
      <c r="GGF57" s="6"/>
      <c r="GGH57" s="6"/>
      <c r="GGJ57" s="6"/>
      <c r="GGL57" s="6"/>
      <c r="GGN57" s="6"/>
      <c r="GGP57" s="6"/>
      <c r="GGR57" s="6"/>
      <c r="GGT57" s="6"/>
      <c r="GGV57" s="6"/>
      <c r="GGX57" s="6"/>
      <c r="GGZ57" s="6"/>
      <c r="GHB57" s="6"/>
      <c r="GHD57" s="6"/>
      <c r="GHF57" s="6"/>
      <c r="GHH57" s="6"/>
      <c r="GHJ57" s="6"/>
      <c r="GHL57" s="6"/>
      <c r="GHN57" s="6"/>
      <c r="GHP57" s="6"/>
      <c r="GHR57" s="6"/>
      <c r="GHT57" s="6"/>
      <c r="GHV57" s="6"/>
      <c r="GHX57" s="6"/>
      <c r="GHZ57" s="6"/>
      <c r="GIB57" s="6"/>
      <c r="GID57" s="6"/>
      <c r="GIF57" s="6"/>
      <c r="GIH57" s="6"/>
      <c r="GIJ57" s="6"/>
      <c r="GIL57" s="6"/>
      <c r="GIN57" s="6"/>
      <c r="GIP57" s="6"/>
      <c r="GIR57" s="6"/>
      <c r="GIT57" s="6"/>
      <c r="GIV57" s="6"/>
      <c r="GIX57" s="6"/>
      <c r="GIZ57" s="6"/>
      <c r="GJB57" s="6"/>
      <c r="GJD57" s="6"/>
      <c r="GJF57" s="6"/>
      <c r="GJH57" s="6"/>
      <c r="GJJ57" s="6"/>
      <c r="GJL57" s="6"/>
      <c r="GJN57" s="6"/>
      <c r="GJP57" s="6"/>
      <c r="GJR57" s="6"/>
      <c r="GJT57" s="6"/>
      <c r="GJV57" s="6"/>
      <c r="GJX57" s="6"/>
      <c r="GJZ57" s="6"/>
      <c r="GKB57" s="6"/>
      <c r="GKD57" s="6"/>
      <c r="GKF57" s="6"/>
      <c r="GKH57" s="6"/>
      <c r="GKJ57" s="6"/>
      <c r="GKL57" s="6"/>
      <c r="GKN57" s="6"/>
      <c r="GKP57" s="6"/>
      <c r="GKR57" s="6"/>
      <c r="GKT57" s="6"/>
      <c r="GKV57" s="6"/>
      <c r="GKX57" s="6"/>
      <c r="GKZ57" s="6"/>
      <c r="GLB57" s="6"/>
      <c r="GLD57" s="6"/>
      <c r="GLF57" s="6"/>
      <c r="GLH57" s="6"/>
      <c r="GLJ57" s="6"/>
      <c r="GLL57" s="6"/>
      <c r="GLN57" s="6"/>
      <c r="GLP57" s="6"/>
      <c r="GLR57" s="6"/>
      <c r="GLT57" s="6"/>
      <c r="GLV57" s="6"/>
      <c r="GLX57" s="6"/>
      <c r="GLZ57" s="6"/>
      <c r="GMB57" s="6"/>
      <c r="GMD57" s="6"/>
      <c r="GMF57" s="6"/>
      <c r="GMH57" s="6"/>
      <c r="GMJ57" s="6"/>
      <c r="GML57" s="6"/>
      <c r="GMN57" s="6"/>
      <c r="GMP57" s="6"/>
      <c r="GMR57" s="6"/>
      <c r="GMT57" s="6"/>
      <c r="GMV57" s="6"/>
      <c r="GMX57" s="6"/>
      <c r="GMZ57" s="6"/>
      <c r="GNB57" s="6"/>
      <c r="GND57" s="6"/>
      <c r="GNF57" s="6"/>
      <c r="GNH57" s="6"/>
      <c r="GNJ57" s="6"/>
      <c r="GNL57" s="6"/>
      <c r="GNN57" s="6"/>
      <c r="GNP57" s="6"/>
      <c r="GNR57" s="6"/>
      <c r="GNT57" s="6"/>
      <c r="GNV57" s="6"/>
      <c r="GNX57" s="6"/>
      <c r="GNZ57" s="6"/>
      <c r="GOB57" s="6"/>
      <c r="GOD57" s="6"/>
      <c r="GOF57" s="6"/>
      <c r="GOH57" s="6"/>
      <c r="GOJ57" s="6"/>
      <c r="GOL57" s="6"/>
      <c r="GON57" s="6"/>
      <c r="GOP57" s="6"/>
      <c r="GOR57" s="6"/>
      <c r="GOT57" s="6"/>
      <c r="GOV57" s="6"/>
      <c r="GOX57" s="6"/>
      <c r="GOZ57" s="6"/>
      <c r="GPB57" s="6"/>
      <c r="GPD57" s="6"/>
      <c r="GPF57" s="6"/>
      <c r="GPH57" s="6"/>
      <c r="GPJ57" s="6"/>
      <c r="GPL57" s="6"/>
      <c r="GPN57" s="6"/>
      <c r="GPP57" s="6"/>
      <c r="GPR57" s="6"/>
      <c r="GPT57" s="6"/>
      <c r="GPV57" s="6"/>
      <c r="GPX57" s="6"/>
      <c r="GPZ57" s="6"/>
      <c r="GQB57" s="6"/>
      <c r="GQD57" s="6"/>
      <c r="GQF57" s="6"/>
      <c r="GQH57" s="6"/>
      <c r="GQJ57" s="6"/>
      <c r="GQL57" s="6"/>
      <c r="GQN57" s="6"/>
      <c r="GQP57" s="6"/>
      <c r="GQR57" s="6"/>
      <c r="GQT57" s="6"/>
      <c r="GQV57" s="6"/>
      <c r="GQX57" s="6"/>
      <c r="GQZ57" s="6"/>
      <c r="GRB57" s="6"/>
      <c r="GRD57" s="6"/>
      <c r="GRF57" s="6"/>
      <c r="GRH57" s="6"/>
      <c r="GRJ57" s="6"/>
      <c r="GRL57" s="6"/>
      <c r="GRN57" s="6"/>
      <c r="GRP57" s="6"/>
      <c r="GRR57" s="6"/>
      <c r="GRT57" s="6"/>
      <c r="GRV57" s="6"/>
      <c r="GRX57" s="6"/>
      <c r="GRZ57" s="6"/>
      <c r="GSB57" s="6"/>
      <c r="GSD57" s="6"/>
      <c r="GSF57" s="6"/>
      <c r="GSH57" s="6"/>
      <c r="GSJ57" s="6"/>
      <c r="GSL57" s="6"/>
      <c r="GSN57" s="6"/>
      <c r="GSP57" s="6"/>
      <c r="GSR57" s="6"/>
      <c r="GST57" s="6"/>
      <c r="GSV57" s="6"/>
      <c r="GSX57" s="6"/>
      <c r="GSZ57" s="6"/>
      <c r="GTB57" s="6"/>
      <c r="GTD57" s="6"/>
      <c r="GTF57" s="6"/>
      <c r="GTH57" s="6"/>
      <c r="GTJ57" s="6"/>
      <c r="GTL57" s="6"/>
      <c r="GTN57" s="6"/>
      <c r="GTP57" s="6"/>
      <c r="GTR57" s="6"/>
      <c r="GTT57" s="6"/>
      <c r="GTV57" s="6"/>
      <c r="GTX57" s="6"/>
      <c r="GTZ57" s="6"/>
      <c r="GUB57" s="6"/>
      <c r="GUD57" s="6"/>
      <c r="GUF57" s="6"/>
      <c r="GUH57" s="6"/>
      <c r="GUJ57" s="6"/>
      <c r="GUL57" s="6"/>
      <c r="GUN57" s="6"/>
      <c r="GUP57" s="6"/>
      <c r="GUR57" s="6"/>
      <c r="GUT57" s="6"/>
      <c r="GUV57" s="6"/>
      <c r="GUX57" s="6"/>
      <c r="GUZ57" s="6"/>
      <c r="GVB57" s="6"/>
      <c r="GVD57" s="6"/>
      <c r="GVF57" s="6"/>
      <c r="GVH57" s="6"/>
      <c r="GVJ57" s="6"/>
      <c r="GVL57" s="6"/>
      <c r="GVN57" s="6"/>
      <c r="GVP57" s="6"/>
      <c r="GVR57" s="6"/>
      <c r="GVT57" s="6"/>
      <c r="GVV57" s="6"/>
      <c r="GVX57" s="6"/>
      <c r="GVZ57" s="6"/>
      <c r="GWB57" s="6"/>
      <c r="GWD57" s="6"/>
      <c r="GWF57" s="6"/>
      <c r="GWH57" s="6"/>
      <c r="GWJ57" s="6"/>
      <c r="GWL57" s="6"/>
      <c r="GWN57" s="6"/>
      <c r="GWP57" s="6"/>
      <c r="GWR57" s="6"/>
      <c r="GWT57" s="6"/>
      <c r="GWV57" s="6"/>
      <c r="GWX57" s="6"/>
      <c r="GWZ57" s="6"/>
      <c r="GXB57" s="6"/>
      <c r="GXD57" s="6"/>
      <c r="GXF57" s="6"/>
      <c r="GXH57" s="6"/>
      <c r="GXJ57" s="6"/>
      <c r="GXL57" s="6"/>
      <c r="GXN57" s="6"/>
      <c r="GXP57" s="6"/>
      <c r="GXR57" s="6"/>
      <c r="GXT57" s="6"/>
      <c r="GXV57" s="6"/>
      <c r="GXX57" s="6"/>
      <c r="GXZ57" s="6"/>
      <c r="GYB57" s="6"/>
      <c r="GYD57" s="6"/>
      <c r="GYF57" s="6"/>
      <c r="GYH57" s="6"/>
      <c r="GYJ57" s="6"/>
      <c r="GYL57" s="6"/>
      <c r="GYN57" s="6"/>
      <c r="GYP57" s="6"/>
      <c r="GYR57" s="6"/>
      <c r="GYT57" s="6"/>
      <c r="GYV57" s="6"/>
      <c r="GYX57" s="6"/>
      <c r="GYZ57" s="6"/>
      <c r="GZB57" s="6"/>
      <c r="GZD57" s="6"/>
      <c r="GZF57" s="6"/>
      <c r="GZH57" s="6"/>
      <c r="GZJ57" s="6"/>
      <c r="GZL57" s="6"/>
      <c r="GZN57" s="6"/>
      <c r="GZP57" s="6"/>
      <c r="GZR57" s="6"/>
      <c r="GZT57" s="6"/>
      <c r="GZV57" s="6"/>
      <c r="GZX57" s="6"/>
      <c r="GZZ57" s="6"/>
      <c r="HAB57" s="6"/>
      <c r="HAD57" s="6"/>
      <c r="HAF57" s="6"/>
      <c r="HAH57" s="6"/>
      <c r="HAJ57" s="6"/>
      <c r="HAL57" s="6"/>
      <c r="HAN57" s="6"/>
      <c r="HAP57" s="6"/>
      <c r="HAR57" s="6"/>
      <c r="HAT57" s="6"/>
      <c r="HAV57" s="6"/>
      <c r="HAX57" s="6"/>
      <c r="HAZ57" s="6"/>
      <c r="HBB57" s="6"/>
      <c r="HBD57" s="6"/>
      <c r="HBF57" s="6"/>
      <c r="HBH57" s="6"/>
      <c r="HBJ57" s="6"/>
      <c r="HBL57" s="6"/>
      <c r="HBN57" s="6"/>
      <c r="HBP57" s="6"/>
      <c r="HBR57" s="6"/>
      <c r="HBT57" s="6"/>
      <c r="HBV57" s="6"/>
      <c r="HBX57" s="6"/>
      <c r="HBZ57" s="6"/>
      <c r="HCB57" s="6"/>
      <c r="HCD57" s="6"/>
      <c r="HCF57" s="6"/>
      <c r="HCH57" s="6"/>
      <c r="HCJ57" s="6"/>
      <c r="HCL57" s="6"/>
      <c r="HCN57" s="6"/>
      <c r="HCP57" s="6"/>
      <c r="HCR57" s="6"/>
      <c r="HCT57" s="6"/>
      <c r="HCV57" s="6"/>
      <c r="HCX57" s="6"/>
      <c r="HCZ57" s="6"/>
      <c r="HDB57" s="6"/>
      <c r="HDD57" s="6"/>
      <c r="HDF57" s="6"/>
      <c r="HDH57" s="6"/>
      <c r="HDJ57" s="6"/>
      <c r="HDL57" s="6"/>
      <c r="HDN57" s="6"/>
      <c r="HDP57" s="6"/>
      <c r="HDR57" s="6"/>
      <c r="HDT57" s="6"/>
      <c r="HDV57" s="6"/>
      <c r="HDX57" s="6"/>
      <c r="HDZ57" s="6"/>
      <c r="HEB57" s="6"/>
      <c r="HED57" s="6"/>
      <c r="HEF57" s="6"/>
      <c r="HEH57" s="6"/>
      <c r="HEJ57" s="6"/>
      <c r="HEL57" s="6"/>
      <c r="HEN57" s="6"/>
      <c r="HEP57" s="6"/>
      <c r="HER57" s="6"/>
      <c r="HET57" s="6"/>
      <c r="HEV57" s="6"/>
      <c r="HEX57" s="6"/>
      <c r="HEZ57" s="6"/>
      <c r="HFB57" s="6"/>
      <c r="HFD57" s="6"/>
      <c r="HFF57" s="6"/>
      <c r="HFH57" s="6"/>
      <c r="HFJ57" s="6"/>
      <c r="HFL57" s="6"/>
      <c r="HFN57" s="6"/>
      <c r="HFP57" s="6"/>
      <c r="HFR57" s="6"/>
      <c r="HFT57" s="6"/>
      <c r="HFV57" s="6"/>
      <c r="HFX57" s="6"/>
      <c r="HFZ57" s="6"/>
      <c r="HGB57" s="6"/>
      <c r="HGD57" s="6"/>
      <c r="HGF57" s="6"/>
      <c r="HGH57" s="6"/>
      <c r="HGJ57" s="6"/>
      <c r="HGL57" s="6"/>
      <c r="HGN57" s="6"/>
      <c r="HGP57" s="6"/>
      <c r="HGR57" s="6"/>
      <c r="HGT57" s="6"/>
      <c r="HGV57" s="6"/>
      <c r="HGX57" s="6"/>
      <c r="HGZ57" s="6"/>
      <c r="HHB57" s="6"/>
      <c r="HHD57" s="6"/>
      <c r="HHF57" s="6"/>
      <c r="HHH57" s="6"/>
      <c r="HHJ57" s="6"/>
      <c r="HHL57" s="6"/>
      <c r="HHN57" s="6"/>
      <c r="HHP57" s="6"/>
      <c r="HHR57" s="6"/>
      <c r="HHT57" s="6"/>
      <c r="HHV57" s="6"/>
      <c r="HHX57" s="6"/>
      <c r="HHZ57" s="6"/>
      <c r="HIB57" s="6"/>
      <c r="HID57" s="6"/>
      <c r="HIF57" s="6"/>
      <c r="HIH57" s="6"/>
      <c r="HIJ57" s="6"/>
      <c r="HIL57" s="6"/>
      <c r="HIN57" s="6"/>
      <c r="HIP57" s="6"/>
      <c r="HIR57" s="6"/>
      <c r="HIT57" s="6"/>
      <c r="HIV57" s="6"/>
      <c r="HIX57" s="6"/>
      <c r="HIZ57" s="6"/>
      <c r="HJB57" s="6"/>
      <c r="HJD57" s="6"/>
      <c r="HJF57" s="6"/>
      <c r="HJH57" s="6"/>
      <c r="HJJ57" s="6"/>
      <c r="HJL57" s="6"/>
      <c r="HJN57" s="6"/>
      <c r="HJP57" s="6"/>
      <c r="HJR57" s="6"/>
      <c r="HJT57" s="6"/>
      <c r="HJV57" s="6"/>
      <c r="HJX57" s="6"/>
      <c r="HJZ57" s="6"/>
      <c r="HKB57" s="6"/>
      <c r="HKD57" s="6"/>
      <c r="HKF57" s="6"/>
      <c r="HKH57" s="6"/>
      <c r="HKJ57" s="6"/>
      <c r="HKL57" s="6"/>
      <c r="HKN57" s="6"/>
      <c r="HKP57" s="6"/>
      <c r="HKR57" s="6"/>
      <c r="HKT57" s="6"/>
      <c r="HKV57" s="6"/>
      <c r="HKX57" s="6"/>
      <c r="HKZ57" s="6"/>
      <c r="HLB57" s="6"/>
      <c r="HLD57" s="6"/>
      <c r="HLF57" s="6"/>
      <c r="HLH57" s="6"/>
      <c r="HLJ57" s="6"/>
      <c r="HLL57" s="6"/>
      <c r="HLN57" s="6"/>
      <c r="HLP57" s="6"/>
      <c r="HLR57" s="6"/>
      <c r="HLT57" s="6"/>
      <c r="HLV57" s="6"/>
      <c r="HLX57" s="6"/>
      <c r="HLZ57" s="6"/>
      <c r="HMB57" s="6"/>
      <c r="HMD57" s="6"/>
      <c r="HMF57" s="6"/>
      <c r="HMH57" s="6"/>
      <c r="HMJ57" s="6"/>
      <c r="HML57" s="6"/>
      <c r="HMN57" s="6"/>
      <c r="HMP57" s="6"/>
      <c r="HMR57" s="6"/>
      <c r="HMT57" s="6"/>
      <c r="HMV57" s="6"/>
      <c r="HMX57" s="6"/>
      <c r="HMZ57" s="6"/>
      <c r="HNB57" s="6"/>
      <c r="HND57" s="6"/>
      <c r="HNF57" s="6"/>
      <c r="HNH57" s="6"/>
      <c r="HNJ57" s="6"/>
      <c r="HNL57" s="6"/>
      <c r="HNN57" s="6"/>
      <c r="HNP57" s="6"/>
      <c r="HNR57" s="6"/>
      <c r="HNT57" s="6"/>
      <c r="HNV57" s="6"/>
      <c r="HNX57" s="6"/>
      <c r="HNZ57" s="6"/>
      <c r="HOB57" s="6"/>
      <c r="HOD57" s="6"/>
      <c r="HOF57" s="6"/>
      <c r="HOH57" s="6"/>
      <c r="HOJ57" s="6"/>
      <c r="HOL57" s="6"/>
      <c r="HON57" s="6"/>
      <c r="HOP57" s="6"/>
      <c r="HOR57" s="6"/>
      <c r="HOT57" s="6"/>
      <c r="HOV57" s="6"/>
      <c r="HOX57" s="6"/>
      <c r="HOZ57" s="6"/>
      <c r="HPB57" s="6"/>
      <c r="HPD57" s="6"/>
      <c r="HPF57" s="6"/>
      <c r="HPH57" s="6"/>
      <c r="HPJ57" s="6"/>
      <c r="HPL57" s="6"/>
      <c r="HPN57" s="6"/>
      <c r="HPP57" s="6"/>
      <c r="HPR57" s="6"/>
      <c r="HPT57" s="6"/>
      <c r="HPV57" s="6"/>
      <c r="HPX57" s="6"/>
      <c r="HPZ57" s="6"/>
      <c r="HQB57" s="6"/>
      <c r="HQD57" s="6"/>
      <c r="HQF57" s="6"/>
      <c r="HQH57" s="6"/>
      <c r="HQJ57" s="6"/>
      <c r="HQL57" s="6"/>
      <c r="HQN57" s="6"/>
      <c r="HQP57" s="6"/>
      <c r="HQR57" s="6"/>
      <c r="HQT57" s="6"/>
      <c r="HQV57" s="6"/>
      <c r="HQX57" s="6"/>
      <c r="HQZ57" s="6"/>
      <c r="HRB57" s="6"/>
      <c r="HRD57" s="6"/>
      <c r="HRF57" s="6"/>
      <c r="HRH57" s="6"/>
      <c r="HRJ57" s="6"/>
      <c r="HRL57" s="6"/>
      <c r="HRN57" s="6"/>
      <c r="HRP57" s="6"/>
      <c r="HRR57" s="6"/>
      <c r="HRT57" s="6"/>
      <c r="HRV57" s="6"/>
      <c r="HRX57" s="6"/>
      <c r="HRZ57" s="6"/>
      <c r="HSB57" s="6"/>
      <c r="HSD57" s="6"/>
      <c r="HSF57" s="6"/>
      <c r="HSH57" s="6"/>
      <c r="HSJ57" s="6"/>
      <c r="HSL57" s="6"/>
      <c r="HSN57" s="6"/>
      <c r="HSP57" s="6"/>
      <c r="HSR57" s="6"/>
      <c r="HST57" s="6"/>
      <c r="HSV57" s="6"/>
      <c r="HSX57" s="6"/>
      <c r="HSZ57" s="6"/>
      <c r="HTB57" s="6"/>
      <c r="HTD57" s="6"/>
      <c r="HTF57" s="6"/>
      <c r="HTH57" s="6"/>
      <c r="HTJ57" s="6"/>
      <c r="HTL57" s="6"/>
      <c r="HTN57" s="6"/>
      <c r="HTP57" s="6"/>
      <c r="HTR57" s="6"/>
      <c r="HTT57" s="6"/>
      <c r="HTV57" s="6"/>
      <c r="HTX57" s="6"/>
      <c r="HTZ57" s="6"/>
      <c r="HUB57" s="6"/>
      <c r="HUD57" s="6"/>
      <c r="HUF57" s="6"/>
      <c r="HUH57" s="6"/>
      <c r="HUJ57" s="6"/>
      <c r="HUL57" s="6"/>
      <c r="HUN57" s="6"/>
      <c r="HUP57" s="6"/>
      <c r="HUR57" s="6"/>
      <c r="HUT57" s="6"/>
      <c r="HUV57" s="6"/>
      <c r="HUX57" s="6"/>
      <c r="HUZ57" s="6"/>
      <c r="HVB57" s="6"/>
      <c r="HVD57" s="6"/>
      <c r="HVF57" s="6"/>
      <c r="HVH57" s="6"/>
      <c r="HVJ57" s="6"/>
      <c r="HVL57" s="6"/>
      <c r="HVN57" s="6"/>
      <c r="HVP57" s="6"/>
      <c r="HVR57" s="6"/>
      <c r="HVT57" s="6"/>
      <c r="HVV57" s="6"/>
      <c r="HVX57" s="6"/>
      <c r="HVZ57" s="6"/>
      <c r="HWB57" s="6"/>
      <c r="HWD57" s="6"/>
      <c r="HWF57" s="6"/>
      <c r="HWH57" s="6"/>
      <c r="HWJ57" s="6"/>
      <c r="HWL57" s="6"/>
      <c r="HWN57" s="6"/>
      <c r="HWP57" s="6"/>
      <c r="HWR57" s="6"/>
      <c r="HWT57" s="6"/>
      <c r="HWV57" s="6"/>
      <c r="HWX57" s="6"/>
      <c r="HWZ57" s="6"/>
      <c r="HXB57" s="6"/>
      <c r="HXD57" s="6"/>
      <c r="HXF57" s="6"/>
      <c r="HXH57" s="6"/>
      <c r="HXJ57" s="6"/>
      <c r="HXL57" s="6"/>
      <c r="HXN57" s="6"/>
      <c r="HXP57" s="6"/>
      <c r="HXR57" s="6"/>
      <c r="HXT57" s="6"/>
      <c r="HXV57" s="6"/>
      <c r="HXX57" s="6"/>
      <c r="HXZ57" s="6"/>
      <c r="HYB57" s="6"/>
      <c r="HYD57" s="6"/>
      <c r="HYF57" s="6"/>
      <c r="HYH57" s="6"/>
      <c r="HYJ57" s="6"/>
      <c r="HYL57" s="6"/>
      <c r="HYN57" s="6"/>
      <c r="HYP57" s="6"/>
      <c r="HYR57" s="6"/>
      <c r="HYT57" s="6"/>
      <c r="HYV57" s="6"/>
      <c r="HYX57" s="6"/>
      <c r="HYZ57" s="6"/>
      <c r="HZB57" s="6"/>
      <c r="HZD57" s="6"/>
      <c r="HZF57" s="6"/>
      <c r="HZH57" s="6"/>
      <c r="HZJ57" s="6"/>
      <c r="HZL57" s="6"/>
      <c r="HZN57" s="6"/>
      <c r="HZP57" s="6"/>
      <c r="HZR57" s="6"/>
      <c r="HZT57" s="6"/>
      <c r="HZV57" s="6"/>
      <c r="HZX57" s="6"/>
      <c r="HZZ57" s="6"/>
      <c r="IAB57" s="6"/>
      <c r="IAD57" s="6"/>
      <c r="IAF57" s="6"/>
      <c r="IAH57" s="6"/>
      <c r="IAJ57" s="6"/>
      <c r="IAL57" s="6"/>
      <c r="IAN57" s="6"/>
      <c r="IAP57" s="6"/>
      <c r="IAR57" s="6"/>
      <c r="IAT57" s="6"/>
      <c r="IAV57" s="6"/>
      <c r="IAX57" s="6"/>
      <c r="IAZ57" s="6"/>
      <c r="IBB57" s="6"/>
      <c r="IBD57" s="6"/>
      <c r="IBF57" s="6"/>
      <c r="IBH57" s="6"/>
      <c r="IBJ57" s="6"/>
      <c r="IBL57" s="6"/>
      <c r="IBN57" s="6"/>
      <c r="IBP57" s="6"/>
      <c r="IBR57" s="6"/>
      <c r="IBT57" s="6"/>
      <c r="IBV57" s="6"/>
      <c r="IBX57" s="6"/>
      <c r="IBZ57" s="6"/>
      <c r="ICB57" s="6"/>
      <c r="ICD57" s="6"/>
      <c r="ICF57" s="6"/>
      <c r="ICH57" s="6"/>
      <c r="ICJ57" s="6"/>
      <c r="ICL57" s="6"/>
      <c r="ICN57" s="6"/>
      <c r="ICP57" s="6"/>
      <c r="ICR57" s="6"/>
      <c r="ICT57" s="6"/>
      <c r="ICV57" s="6"/>
      <c r="ICX57" s="6"/>
      <c r="ICZ57" s="6"/>
      <c r="IDB57" s="6"/>
      <c r="IDD57" s="6"/>
      <c r="IDF57" s="6"/>
      <c r="IDH57" s="6"/>
      <c r="IDJ57" s="6"/>
      <c r="IDL57" s="6"/>
      <c r="IDN57" s="6"/>
      <c r="IDP57" s="6"/>
      <c r="IDR57" s="6"/>
      <c r="IDT57" s="6"/>
      <c r="IDV57" s="6"/>
      <c r="IDX57" s="6"/>
      <c r="IDZ57" s="6"/>
      <c r="IEB57" s="6"/>
      <c r="IED57" s="6"/>
      <c r="IEF57" s="6"/>
      <c r="IEH57" s="6"/>
      <c r="IEJ57" s="6"/>
      <c r="IEL57" s="6"/>
      <c r="IEN57" s="6"/>
      <c r="IEP57" s="6"/>
      <c r="IER57" s="6"/>
      <c r="IET57" s="6"/>
      <c r="IEV57" s="6"/>
      <c r="IEX57" s="6"/>
      <c r="IEZ57" s="6"/>
      <c r="IFB57" s="6"/>
      <c r="IFD57" s="6"/>
      <c r="IFF57" s="6"/>
      <c r="IFH57" s="6"/>
      <c r="IFJ57" s="6"/>
      <c r="IFL57" s="6"/>
      <c r="IFN57" s="6"/>
      <c r="IFP57" s="6"/>
      <c r="IFR57" s="6"/>
      <c r="IFT57" s="6"/>
      <c r="IFV57" s="6"/>
      <c r="IFX57" s="6"/>
      <c r="IFZ57" s="6"/>
      <c r="IGB57" s="6"/>
      <c r="IGD57" s="6"/>
      <c r="IGF57" s="6"/>
      <c r="IGH57" s="6"/>
      <c r="IGJ57" s="6"/>
      <c r="IGL57" s="6"/>
      <c r="IGN57" s="6"/>
      <c r="IGP57" s="6"/>
      <c r="IGR57" s="6"/>
      <c r="IGT57" s="6"/>
      <c r="IGV57" s="6"/>
      <c r="IGX57" s="6"/>
      <c r="IGZ57" s="6"/>
      <c r="IHB57" s="6"/>
      <c r="IHD57" s="6"/>
      <c r="IHF57" s="6"/>
      <c r="IHH57" s="6"/>
      <c r="IHJ57" s="6"/>
      <c r="IHL57" s="6"/>
      <c r="IHN57" s="6"/>
      <c r="IHP57" s="6"/>
      <c r="IHR57" s="6"/>
      <c r="IHT57" s="6"/>
      <c r="IHV57" s="6"/>
      <c r="IHX57" s="6"/>
      <c r="IHZ57" s="6"/>
      <c r="IIB57" s="6"/>
      <c r="IID57" s="6"/>
      <c r="IIF57" s="6"/>
      <c r="IIH57" s="6"/>
      <c r="IIJ57" s="6"/>
      <c r="IIL57" s="6"/>
      <c r="IIN57" s="6"/>
      <c r="IIP57" s="6"/>
      <c r="IIR57" s="6"/>
      <c r="IIT57" s="6"/>
      <c r="IIV57" s="6"/>
      <c r="IIX57" s="6"/>
      <c r="IIZ57" s="6"/>
      <c r="IJB57" s="6"/>
      <c r="IJD57" s="6"/>
      <c r="IJF57" s="6"/>
      <c r="IJH57" s="6"/>
      <c r="IJJ57" s="6"/>
      <c r="IJL57" s="6"/>
      <c r="IJN57" s="6"/>
      <c r="IJP57" s="6"/>
      <c r="IJR57" s="6"/>
      <c r="IJT57" s="6"/>
      <c r="IJV57" s="6"/>
      <c r="IJX57" s="6"/>
      <c r="IJZ57" s="6"/>
      <c r="IKB57" s="6"/>
      <c r="IKD57" s="6"/>
      <c r="IKF57" s="6"/>
      <c r="IKH57" s="6"/>
      <c r="IKJ57" s="6"/>
      <c r="IKL57" s="6"/>
      <c r="IKN57" s="6"/>
      <c r="IKP57" s="6"/>
      <c r="IKR57" s="6"/>
      <c r="IKT57" s="6"/>
      <c r="IKV57" s="6"/>
      <c r="IKX57" s="6"/>
      <c r="IKZ57" s="6"/>
      <c r="ILB57" s="6"/>
      <c r="ILD57" s="6"/>
      <c r="ILF57" s="6"/>
      <c r="ILH57" s="6"/>
      <c r="ILJ57" s="6"/>
      <c r="ILL57" s="6"/>
      <c r="ILN57" s="6"/>
      <c r="ILP57" s="6"/>
      <c r="ILR57" s="6"/>
      <c r="ILT57" s="6"/>
      <c r="ILV57" s="6"/>
      <c r="ILX57" s="6"/>
      <c r="ILZ57" s="6"/>
      <c r="IMB57" s="6"/>
      <c r="IMD57" s="6"/>
      <c r="IMF57" s="6"/>
      <c r="IMH57" s="6"/>
      <c r="IMJ57" s="6"/>
      <c r="IML57" s="6"/>
      <c r="IMN57" s="6"/>
      <c r="IMP57" s="6"/>
      <c r="IMR57" s="6"/>
      <c r="IMT57" s="6"/>
      <c r="IMV57" s="6"/>
      <c r="IMX57" s="6"/>
      <c r="IMZ57" s="6"/>
      <c r="INB57" s="6"/>
      <c r="IND57" s="6"/>
      <c r="INF57" s="6"/>
      <c r="INH57" s="6"/>
      <c r="INJ57" s="6"/>
      <c r="INL57" s="6"/>
      <c r="INN57" s="6"/>
      <c r="INP57" s="6"/>
      <c r="INR57" s="6"/>
      <c r="INT57" s="6"/>
      <c r="INV57" s="6"/>
      <c r="INX57" s="6"/>
      <c r="INZ57" s="6"/>
      <c r="IOB57" s="6"/>
      <c r="IOD57" s="6"/>
      <c r="IOF57" s="6"/>
      <c r="IOH57" s="6"/>
      <c r="IOJ57" s="6"/>
      <c r="IOL57" s="6"/>
      <c r="ION57" s="6"/>
      <c r="IOP57" s="6"/>
      <c r="IOR57" s="6"/>
      <c r="IOT57" s="6"/>
      <c r="IOV57" s="6"/>
      <c r="IOX57" s="6"/>
      <c r="IOZ57" s="6"/>
      <c r="IPB57" s="6"/>
      <c r="IPD57" s="6"/>
      <c r="IPF57" s="6"/>
      <c r="IPH57" s="6"/>
      <c r="IPJ57" s="6"/>
      <c r="IPL57" s="6"/>
      <c r="IPN57" s="6"/>
      <c r="IPP57" s="6"/>
      <c r="IPR57" s="6"/>
      <c r="IPT57" s="6"/>
      <c r="IPV57" s="6"/>
      <c r="IPX57" s="6"/>
      <c r="IPZ57" s="6"/>
      <c r="IQB57" s="6"/>
      <c r="IQD57" s="6"/>
      <c r="IQF57" s="6"/>
      <c r="IQH57" s="6"/>
      <c r="IQJ57" s="6"/>
      <c r="IQL57" s="6"/>
      <c r="IQN57" s="6"/>
      <c r="IQP57" s="6"/>
      <c r="IQR57" s="6"/>
      <c r="IQT57" s="6"/>
      <c r="IQV57" s="6"/>
      <c r="IQX57" s="6"/>
      <c r="IQZ57" s="6"/>
      <c r="IRB57" s="6"/>
      <c r="IRD57" s="6"/>
      <c r="IRF57" s="6"/>
      <c r="IRH57" s="6"/>
      <c r="IRJ57" s="6"/>
      <c r="IRL57" s="6"/>
      <c r="IRN57" s="6"/>
      <c r="IRP57" s="6"/>
      <c r="IRR57" s="6"/>
      <c r="IRT57" s="6"/>
      <c r="IRV57" s="6"/>
      <c r="IRX57" s="6"/>
      <c r="IRZ57" s="6"/>
      <c r="ISB57" s="6"/>
      <c r="ISD57" s="6"/>
      <c r="ISF57" s="6"/>
      <c r="ISH57" s="6"/>
      <c r="ISJ57" s="6"/>
      <c r="ISL57" s="6"/>
      <c r="ISN57" s="6"/>
      <c r="ISP57" s="6"/>
      <c r="ISR57" s="6"/>
      <c r="IST57" s="6"/>
      <c r="ISV57" s="6"/>
      <c r="ISX57" s="6"/>
      <c r="ISZ57" s="6"/>
      <c r="ITB57" s="6"/>
      <c r="ITD57" s="6"/>
      <c r="ITF57" s="6"/>
      <c r="ITH57" s="6"/>
      <c r="ITJ57" s="6"/>
      <c r="ITL57" s="6"/>
      <c r="ITN57" s="6"/>
      <c r="ITP57" s="6"/>
      <c r="ITR57" s="6"/>
      <c r="ITT57" s="6"/>
      <c r="ITV57" s="6"/>
      <c r="ITX57" s="6"/>
      <c r="ITZ57" s="6"/>
      <c r="IUB57" s="6"/>
      <c r="IUD57" s="6"/>
      <c r="IUF57" s="6"/>
      <c r="IUH57" s="6"/>
      <c r="IUJ57" s="6"/>
      <c r="IUL57" s="6"/>
      <c r="IUN57" s="6"/>
      <c r="IUP57" s="6"/>
      <c r="IUR57" s="6"/>
      <c r="IUT57" s="6"/>
      <c r="IUV57" s="6"/>
      <c r="IUX57" s="6"/>
      <c r="IUZ57" s="6"/>
      <c r="IVB57" s="6"/>
      <c r="IVD57" s="6"/>
      <c r="IVF57" s="6"/>
      <c r="IVH57" s="6"/>
      <c r="IVJ57" s="6"/>
      <c r="IVL57" s="6"/>
      <c r="IVN57" s="6"/>
      <c r="IVP57" s="6"/>
      <c r="IVR57" s="6"/>
      <c r="IVT57" s="6"/>
      <c r="IVV57" s="6"/>
      <c r="IVX57" s="6"/>
      <c r="IVZ57" s="6"/>
      <c r="IWB57" s="6"/>
      <c r="IWD57" s="6"/>
      <c r="IWF57" s="6"/>
      <c r="IWH57" s="6"/>
      <c r="IWJ57" s="6"/>
      <c r="IWL57" s="6"/>
      <c r="IWN57" s="6"/>
      <c r="IWP57" s="6"/>
      <c r="IWR57" s="6"/>
      <c r="IWT57" s="6"/>
      <c r="IWV57" s="6"/>
      <c r="IWX57" s="6"/>
      <c r="IWZ57" s="6"/>
      <c r="IXB57" s="6"/>
      <c r="IXD57" s="6"/>
      <c r="IXF57" s="6"/>
      <c r="IXH57" s="6"/>
      <c r="IXJ57" s="6"/>
      <c r="IXL57" s="6"/>
      <c r="IXN57" s="6"/>
      <c r="IXP57" s="6"/>
      <c r="IXR57" s="6"/>
      <c r="IXT57" s="6"/>
      <c r="IXV57" s="6"/>
      <c r="IXX57" s="6"/>
      <c r="IXZ57" s="6"/>
      <c r="IYB57" s="6"/>
      <c r="IYD57" s="6"/>
      <c r="IYF57" s="6"/>
      <c r="IYH57" s="6"/>
      <c r="IYJ57" s="6"/>
      <c r="IYL57" s="6"/>
      <c r="IYN57" s="6"/>
      <c r="IYP57" s="6"/>
      <c r="IYR57" s="6"/>
      <c r="IYT57" s="6"/>
      <c r="IYV57" s="6"/>
      <c r="IYX57" s="6"/>
      <c r="IYZ57" s="6"/>
      <c r="IZB57" s="6"/>
      <c r="IZD57" s="6"/>
      <c r="IZF57" s="6"/>
      <c r="IZH57" s="6"/>
      <c r="IZJ57" s="6"/>
      <c r="IZL57" s="6"/>
      <c r="IZN57" s="6"/>
      <c r="IZP57" s="6"/>
      <c r="IZR57" s="6"/>
      <c r="IZT57" s="6"/>
      <c r="IZV57" s="6"/>
      <c r="IZX57" s="6"/>
      <c r="IZZ57" s="6"/>
      <c r="JAB57" s="6"/>
      <c r="JAD57" s="6"/>
      <c r="JAF57" s="6"/>
      <c r="JAH57" s="6"/>
      <c r="JAJ57" s="6"/>
      <c r="JAL57" s="6"/>
      <c r="JAN57" s="6"/>
      <c r="JAP57" s="6"/>
      <c r="JAR57" s="6"/>
      <c r="JAT57" s="6"/>
      <c r="JAV57" s="6"/>
      <c r="JAX57" s="6"/>
      <c r="JAZ57" s="6"/>
      <c r="JBB57" s="6"/>
      <c r="JBD57" s="6"/>
      <c r="JBF57" s="6"/>
      <c r="JBH57" s="6"/>
      <c r="JBJ57" s="6"/>
      <c r="JBL57" s="6"/>
      <c r="JBN57" s="6"/>
      <c r="JBP57" s="6"/>
      <c r="JBR57" s="6"/>
      <c r="JBT57" s="6"/>
      <c r="JBV57" s="6"/>
      <c r="JBX57" s="6"/>
      <c r="JBZ57" s="6"/>
      <c r="JCB57" s="6"/>
      <c r="JCD57" s="6"/>
      <c r="JCF57" s="6"/>
      <c r="JCH57" s="6"/>
      <c r="JCJ57" s="6"/>
      <c r="JCL57" s="6"/>
      <c r="JCN57" s="6"/>
      <c r="JCP57" s="6"/>
      <c r="JCR57" s="6"/>
      <c r="JCT57" s="6"/>
      <c r="JCV57" s="6"/>
      <c r="JCX57" s="6"/>
      <c r="JCZ57" s="6"/>
      <c r="JDB57" s="6"/>
      <c r="JDD57" s="6"/>
      <c r="JDF57" s="6"/>
      <c r="JDH57" s="6"/>
      <c r="JDJ57" s="6"/>
      <c r="JDL57" s="6"/>
      <c r="JDN57" s="6"/>
      <c r="JDP57" s="6"/>
      <c r="JDR57" s="6"/>
      <c r="JDT57" s="6"/>
      <c r="JDV57" s="6"/>
      <c r="JDX57" s="6"/>
      <c r="JDZ57" s="6"/>
      <c r="JEB57" s="6"/>
      <c r="JED57" s="6"/>
      <c r="JEF57" s="6"/>
      <c r="JEH57" s="6"/>
      <c r="JEJ57" s="6"/>
      <c r="JEL57" s="6"/>
      <c r="JEN57" s="6"/>
      <c r="JEP57" s="6"/>
      <c r="JER57" s="6"/>
      <c r="JET57" s="6"/>
      <c r="JEV57" s="6"/>
      <c r="JEX57" s="6"/>
      <c r="JEZ57" s="6"/>
      <c r="JFB57" s="6"/>
      <c r="JFD57" s="6"/>
      <c r="JFF57" s="6"/>
      <c r="JFH57" s="6"/>
      <c r="JFJ57" s="6"/>
      <c r="JFL57" s="6"/>
      <c r="JFN57" s="6"/>
      <c r="JFP57" s="6"/>
      <c r="JFR57" s="6"/>
      <c r="JFT57" s="6"/>
      <c r="JFV57" s="6"/>
      <c r="JFX57" s="6"/>
      <c r="JFZ57" s="6"/>
      <c r="JGB57" s="6"/>
      <c r="JGD57" s="6"/>
      <c r="JGF57" s="6"/>
      <c r="JGH57" s="6"/>
      <c r="JGJ57" s="6"/>
      <c r="JGL57" s="6"/>
      <c r="JGN57" s="6"/>
      <c r="JGP57" s="6"/>
      <c r="JGR57" s="6"/>
      <c r="JGT57" s="6"/>
      <c r="JGV57" s="6"/>
      <c r="JGX57" s="6"/>
      <c r="JGZ57" s="6"/>
      <c r="JHB57" s="6"/>
      <c r="JHD57" s="6"/>
      <c r="JHF57" s="6"/>
      <c r="JHH57" s="6"/>
      <c r="JHJ57" s="6"/>
      <c r="JHL57" s="6"/>
      <c r="JHN57" s="6"/>
      <c r="JHP57" s="6"/>
      <c r="JHR57" s="6"/>
      <c r="JHT57" s="6"/>
      <c r="JHV57" s="6"/>
      <c r="JHX57" s="6"/>
      <c r="JHZ57" s="6"/>
      <c r="JIB57" s="6"/>
      <c r="JID57" s="6"/>
      <c r="JIF57" s="6"/>
      <c r="JIH57" s="6"/>
      <c r="JIJ57" s="6"/>
      <c r="JIL57" s="6"/>
      <c r="JIN57" s="6"/>
      <c r="JIP57" s="6"/>
      <c r="JIR57" s="6"/>
      <c r="JIT57" s="6"/>
      <c r="JIV57" s="6"/>
      <c r="JIX57" s="6"/>
      <c r="JIZ57" s="6"/>
      <c r="JJB57" s="6"/>
      <c r="JJD57" s="6"/>
      <c r="JJF57" s="6"/>
      <c r="JJH57" s="6"/>
      <c r="JJJ57" s="6"/>
      <c r="JJL57" s="6"/>
      <c r="JJN57" s="6"/>
      <c r="JJP57" s="6"/>
      <c r="JJR57" s="6"/>
      <c r="JJT57" s="6"/>
      <c r="JJV57" s="6"/>
      <c r="JJX57" s="6"/>
      <c r="JJZ57" s="6"/>
      <c r="JKB57" s="6"/>
      <c r="JKD57" s="6"/>
      <c r="JKF57" s="6"/>
      <c r="JKH57" s="6"/>
      <c r="JKJ57" s="6"/>
      <c r="JKL57" s="6"/>
      <c r="JKN57" s="6"/>
      <c r="JKP57" s="6"/>
      <c r="JKR57" s="6"/>
      <c r="JKT57" s="6"/>
      <c r="JKV57" s="6"/>
      <c r="JKX57" s="6"/>
      <c r="JKZ57" s="6"/>
      <c r="JLB57" s="6"/>
      <c r="JLD57" s="6"/>
      <c r="JLF57" s="6"/>
      <c r="JLH57" s="6"/>
      <c r="JLJ57" s="6"/>
      <c r="JLL57" s="6"/>
      <c r="JLN57" s="6"/>
      <c r="JLP57" s="6"/>
      <c r="JLR57" s="6"/>
      <c r="JLT57" s="6"/>
      <c r="JLV57" s="6"/>
      <c r="JLX57" s="6"/>
      <c r="JLZ57" s="6"/>
      <c r="JMB57" s="6"/>
      <c r="JMD57" s="6"/>
      <c r="JMF57" s="6"/>
      <c r="JMH57" s="6"/>
      <c r="JMJ57" s="6"/>
      <c r="JML57" s="6"/>
      <c r="JMN57" s="6"/>
      <c r="JMP57" s="6"/>
      <c r="JMR57" s="6"/>
      <c r="JMT57" s="6"/>
      <c r="JMV57" s="6"/>
      <c r="JMX57" s="6"/>
      <c r="JMZ57" s="6"/>
      <c r="JNB57" s="6"/>
      <c r="JND57" s="6"/>
      <c r="JNF57" s="6"/>
      <c r="JNH57" s="6"/>
      <c r="JNJ57" s="6"/>
      <c r="JNL57" s="6"/>
      <c r="JNN57" s="6"/>
      <c r="JNP57" s="6"/>
      <c r="JNR57" s="6"/>
      <c r="JNT57" s="6"/>
      <c r="JNV57" s="6"/>
      <c r="JNX57" s="6"/>
      <c r="JNZ57" s="6"/>
      <c r="JOB57" s="6"/>
      <c r="JOD57" s="6"/>
      <c r="JOF57" s="6"/>
      <c r="JOH57" s="6"/>
      <c r="JOJ57" s="6"/>
      <c r="JOL57" s="6"/>
      <c r="JON57" s="6"/>
      <c r="JOP57" s="6"/>
      <c r="JOR57" s="6"/>
      <c r="JOT57" s="6"/>
      <c r="JOV57" s="6"/>
      <c r="JOX57" s="6"/>
      <c r="JOZ57" s="6"/>
      <c r="JPB57" s="6"/>
      <c r="JPD57" s="6"/>
      <c r="JPF57" s="6"/>
      <c r="JPH57" s="6"/>
      <c r="JPJ57" s="6"/>
      <c r="JPL57" s="6"/>
      <c r="JPN57" s="6"/>
      <c r="JPP57" s="6"/>
      <c r="JPR57" s="6"/>
      <c r="JPT57" s="6"/>
      <c r="JPV57" s="6"/>
      <c r="JPX57" s="6"/>
      <c r="JPZ57" s="6"/>
      <c r="JQB57" s="6"/>
      <c r="JQD57" s="6"/>
      <c r="JQF57" s="6"/>
      <c r="JQH57" s="6"/>
      <c r="JQJ57" s="6"/>
      <c r="JQL57" s="6"/>
      <c r="JQN57" s="6"/>
      <c r="JQP57" s="6"/>
      <c r="JQR57" s="6"/>
      <c r="JQT57" s="6"/>
      <c r="JQV57" s="6"/>
      <c r="JQX57" s="6"/>
      <c r="JQZ57" s="6"/>
      <c r="JRB57" s="6"/>
      <c r="JRD57" s="6"/>
      <c r="JRF57" s="6"/>
      <c r="JRH57" s="6"/>
      <c r="JRJ57" s="6"/>
      <c r="JRL57" s="6"/>
      <c r="JRN57" s="6"/>
      <c r="JRP57" s="6"/>
      <c r="JRR57" s="6"/>
      <c r="JRT57" s="6"/>
      <c r="JRV57" s="6"/>
      <c r="JRX57" s="6"/>
      <c r="JRZ57" s="6"/>
      <c r="JSB57" s="6"/>
      <c r="JSD57" s="6"/>
      <c r="JSF57" s="6"/>
      <c r="JSH57" s="6"/>
      <c r="JSJ57" s="6"/>
      <c r="JSL57" s="6"/>
      <c r="JSN57" s="6"/>
      <c r="JSP57" s="6"/>
      <c r="JSR57" s="6"/>
      <c r="JST57" s="6"/>
      <c r="JSV57" s="6"/>
      <c r="JSX57" s="6"/>
      <c r="JSZ57" s="6"/>
      <c r="JTB57" s="6"/>
      <c r="JTD57" s="6"/>
      <c r="JTF57" s="6"/>
      <c r="JTH57" s="6"/>
      <c r="JTJ57" s="6"/>
      <c r="JTL57" s="6"/>
      <c r="JTN57" s="6"/>
      <c r="JTP57" s="6"/>
      <c r="JTR57" s="6"/>
      <c r="JTT57" s="6"/>
      <c r="JTV57" s="6"/>
      <c r="JTX57" s="6"/>
      <c r="JTZ57" s="6"/>
      <c r="JUB57" s="6"/>
      <c r="JUD57" s="6"/>
      <c r="JUF57" s="6"/>
      <c r="JUH57" s="6"/>
      <c r="JUJ57" s="6"/>
      <c r="JUL57" s="6"/>
      <c r="JUN57" s="6"/>
      <c r="JUP57" s="6"/>
      <c r="JUR57" s="6"/>
      <c r="JUT57" s="6"/>
      <c r="JUV57" s="6"/>
      <c r="JUX57" s="6"/>
      <c r="JUZ57" s="6"/>
      <c r="JVB57" s="6"/>
      <c r="JVD57" s="6"/>
      <c r="JVF57" s="6"/>
      <c r="JVH57" s="6"/>
      <c r="JVJ57" s="6"/>
      <c r="JVL57" s="6"/>
      <c r="JVN57" s="6"/>
      <c r="JVP57" s="6"/>
      <c r="JVR57" s="6"/>
      <c r="JVT57" s="6"/>
      <c r="JVV57" s="6"/>
      <c r="JVX57" s="6"/>
      <c r="JVZ57" s="6"/>
      <c r="JWB57" s="6"/>
      <c r="JWD57" s="6"/>
      <c r="JWF57" s="6"/>
      <c r="JWH57" s="6"/>
      <c r="JWJ57" s="6"/>
      <c r="JWL57" s="6"/>
      <c r="JWN57" s="6"/>
      <c r="JWP57" s="6"/>
      <c r="JWR57" s="6"/>
      <c r="JWT57" s="6"/>
      <c r="JWV57" s="6"/>
      <c r="JWX57" s="6"/>
      <c r="JWZ57" s="6"/>
      <c r="JXB57" s="6"/>
      <c r="JXD57" s="6"/>
      <c r="JXF57" s="6"/>
      <c r="JXH57" s="6"/>
      <c r="JXJ57" s="6"/>
      <c r="JXL57" s="6"/>
      <c r="JXN57" s="6"/>
      <c r="JXP57" s="6"/>
      <c r="JXR57" s="6"/>
      <c r="JXT57" s="6"/>
      <c r="JXV57" s="6"/>
      <c r="JXX57" s="6"/>
      <c r="JXZ57" s="6"/>
      <c r="JYB57" s="6"/>
      <c r="JYD57" s="6"/>
      <c r="JYF57" s="6"/>
      <c r="JYH57" s="6"/>
      <c r="JYJ57" s="6"/>
      <c r="JYL57" s="6"/>
      <c r="JYN57" s="6"/>
      <c r="JYP57" s="6"/>
      <c r="JYR57" s="6"/>
      <c r="JYT57" s="6"/>
      <c r="JYV57" s="6"/>
      <c r="JYX57" s="6"/>
      <c r="JYZ57" s="6"/>
      <c r="JZB57" s="6"/>
      <c r="JZD57" s="6"/>
      <c r="JZF57" s="6"/>
      <c r="JZH57" s="6"/>
      <c r="JZJ57" s="6"/>
      <c r="JZL57" s="6"/>
      <c r="JZN57" s="6"/>
      <c r="JZP57" s="6"/>
      <c r="JZR57" s="6"/>
      <c r="JZT57" s="6"/>
      <c r="JZV57" s="6"/>
      <c r="JZX57" s="6"/>
      <c r="JZZ57" s="6"/>
      <c r="KAB57" s="6"/>
      <c r="KAD57" s="6"/>
      <c r="KAF57" s="6"/>
      <c r="KAH57" s="6"/>
      <c r="KAJ57" s="6"/>
      <c r="KAL57" s="6"/>
      <c r="KAN57" s="6"/>
      <c r="KAP57" s="6"/>
      <c r="KAR57" s="6"/>
      <c r="KAT57" s="6"/>
      <c r="KAV57" s="6"/>
      <c r="KAX57" s="6"/>
      <c r="KAZ57" s="6"/>
      <c r="KBB57" s="6"/>
      <c r="KBD57" s="6"/>
      <c r="KBF57" s="6"/>
      <c r="KBH57" s="6"/>
      <c r="KBJ57" s="6"/>
      <c r="KBL57" s="6"/>
      <c r="KBN57" s="6"/>
      <c r="KBP57" s="6"/>
      <c r="KBR57" s="6"/>
      <c r="KBT57" s="6"/>
      <c r="KBV57" s="6"/>
      <c r="KBX57" s="6"/>
      <c r="KBZ57" s="6"/>
      <c r="KCB57" s="6"/>
      <c r="KCD57" s="6"/>
      <c r="KCF57" s="6"/>
      <c r="KCH57" s="6"/>
      <c r="KCJ57" s="6"/>
      <c r="KCL57" s="6"/>
      <c r="KCN57" s="6"/>
      <c r="KCP57" s="6"/>
      <c r="KCR57" s="6"/>
      <c r="KCT57" s="6"/>
      <c r="KCV57" s="6"/>
      <c r="KCX57" s="6"/>
      <c r="KCZ57" s="6"/>
      <c r="KDB57" s="6"/>
      <c r="KDD57" s="6"/>
      <c r="KDF57" s="6"/>
      <c r="KDH57" s="6"/>
      <c r="KDJ57" s="6"/>
      <c r="KDL57" s="6"/>
      <c r="KDN57" s="6"/>
      <c r="KDP57" s="6"/>
      <c r="KDR57" s="6"/>
      <c r="KDT57" s="6"/>
      <c r="KDV57" s="6"/>
      <c r="KDX57" s="6"/>
      <c r="KDZ57" s="6"/>
      <c r="KEB57" s="6"/>
      <c r="KED57" s="6"/>
      <c r="KEF57" s="6"/>
      <c r="KEH57" s="6"/>
      <c r="KEJ57" s="6"/>
      <c r="KEL57" s="6"/>
      <c r="KEN57" s="6"/>
      <c r="KEP57" s="6"/>
      <c r="KER57" s="6"/>
      <c r="KET57" s="6"/>
      <c r="KEV57" s="6"/>
      <c r="KEX57" s="6"/>
      <c r="KEZ57" s="6"/>
      <c r="KFB57" s="6"/>
      <c r="KFD57" s="6"/>
      <c r="KFF57" s="6"/>
      <c r="KFH57" s="6"/>
      <c r="KFJ57" s="6"/>
      <c r="KFL57" s="6"/>
      <c r="KFN57" s="6"/>
      <c r="KFP57" s="6"/>
      <c r="KFR57" s="6"/>
      <c r="KFT57" s="6"/>
      <c r="KFV57" s="6"/>
      <c r="KFX57" s="6"/>
      <c r="KFZ57" s="6"/>
      <c r="KGB57" s="6"/>
      <c r="KGD57" s="6"/>
      <c r="KGF57" s="6"/>
      <c r="KGH57" s="6"/>
      <c r="KGJ57" s="6"/>
      <c r="KGL57" s="6"/>
      <c r="KGN57" s="6"/>
      <c r="KGP57" s="6"/>
      <c r="KGR57" s="6"/>
      <c r="KGT57" s="6"/>
      <c r="KGV57" s="6"/>
      <c r="KGX57" s="6"/>
      <c r="KGZ57" s="6"/>
      <c r="KHB57" s="6"/>
      <c r="KHD57" s="6"/>
      <c r="KHF57" s="6"/>
      <c r="KHH57" s="6"/>
      <c r="KHJ57" s="6"/>
      <c r="KHL57" s="6"/>
      <c r="KHN57" s="6"/>
      <c r="KHP57" s="6"/>
      <c r="KHR57" s="6"/>
      <c r="KHT57" s="6"/>
      <c r="KHV57" s="6"/>
      <c r="KHX57" s="6"/>
      <c r="KHZ57" s="6"/>
      <c r="KIB57" s="6"/>
      <c r="KID57" s="6"/>
      <c r="KIF57" s="6"/>
      <c r="KIH57" s="6"/>
      <c r="KIJ57" s="6"/>
      <c r="KIL57" s="6"/>
      <c r="KIN57" s="6"/>
      <c r="KIP57" s="6"/>
      <c r="KIR57" s="6"/>
      <c r="KIT57" s="6"/>
      <c r="KIV57" s="6"/>
      <c r="KIX57" s="6"/>
      <c r="KIZ57" s="6"/>
      <c r="KJB57" s="6"/>
      <c r="KJD57" s="6"/>
      <c r="KJF57" s="6"/>
      <c r="KJH57" s="6"/>
      <c r="KJJ57" s="6"/>
      <c r="KJL57" s="6"/>
      <c r="KJN57" s="6"/>
      <c r="KJP57" s="6"/>
      <c r="KJR57" s="6"/>
      <c r="KJT57" s="6"/>
      <c r="KJV57" s="6"/>
      <c r="KJX57" s="6"/>
      <c r="KJZ57" s="6"/>
      <c r="KKB57" s="6"/>
      <c r="KKD57" s="6"/>
      <c r="KKF57" s="6"/>
      <c r="KKH57" s="6"/>
      <c r="KKJ57" s="6"/>
      <c r="KKL57" s="6"/>
      <c r="KKN57" s="6"/>
      <c r="KKP57" s="6"/>
      <c r="KKR57" s="6"/>
      <c r="KKT57" s="6"/>
      <c r="KKV57" s="6"/>
      <c r="KKX57" s="6"/>
      <c r="KKZ57" s="6"/>
      <c r="KLB57" s="6"/>
      <c r="KLD57" s="6"/>
      <c r="KLF57" s="6"/>
      <c r="KLH57" s="6"/>
      <c r="KLJ57" s="6"/>
      <c r="KLL57" s="6"/>
      <c r="KLN57" s="6"/>
      <c r="KLP57" s="6"/>
      <c r="KLR57" s="6"/>
      <c r="KLT57" s="6"/>
      <c r="KLV57" s="6"/>
      <c r="KLX57" s="6"/>
      <c r="KLZ57" s="6"/>
      <c r="KMB57" s="6"/>
      <c r="KMD57" s="6"/>
      <c r="KMF57" s="6"/>
      <c r="KMH57" s="6"/>
      <c r="KMJ57" s="6"/>
      <c r="KML57" s="6"/>
      <c r="KMN57" s="6"/>
      <c r="KMP57" s="6"/>
      <c r="KMR57" s="6"/>
      <c r="KMT57" s="6"/>
      <c r="KMV57" s="6"/>
      <c r="KMX57" s="6"/>
      <c r="KMZ57" s="6"/>
      <c r="KNB57" s="6"/>
      <c r="KND57" s="6"/>
      <c r="KNF57" s="6"/>
      <c r="KNH57" s="6"/>
      <c r="KNJ57" s="6"/>
      <c r="KNL57" s="6"/>
      <c r="KNN57" s="6"/>
      <c r="KNP57" s="6"/>
      <c r="KNR57" s="6"/>
      <c r="KNT57" s="6"/>
      <c r="KNV57" s="6"/>
      <c r="KNX57" s="6"/>
      <c r="KNZ57" s="6"/>
      <c r="KOB57" s="6"/>
      <c r="KOD57" s="6"/>
      <c r="KOF57" s="6"/>
      <c r="KOH57" s="6"/>
      <c r="KOJ57" s="6"/>
      <c r="KOL57" s="6"/>
      <c r="KON57" s="6"/>
      <c r="KOP57" s="6"/>
      <c r="KOR57" s="6"/>
      <c r="KOT57" s="6"/>
      <c r="KOV57" s="6"/>
      <c r="KOX57" s="6"/>
      <c r="KOZ57" s="6"/>
      <c r="KPB57" s="6"/>
      <c r="KPD57" s="6"/>
      <c r="KPF57" s="6"/>
      <c r="KPH57" s="6"/>
      <c r="KPJ57" s="6"/>
      <c r="KPL57" s="6"/>
      <c r="KPN57" s="6"/>
      <c r="KPP57" s="6"/>
      <c r="KPR57" s="6"/>
      <c r="KPT57" s="6"/>
      <c r="KPV57" s="6"/>
      <c r="KPX57" s="6"/>
      <c r="KPZ57" s="6"/>
      <c r="KQB57" s="6"/>
      <c r="KQD57" s="6"/>
      <c r="KQF57" s="6"/>
      <c r="KQH57" s="6"/>
      <c r="KQJ57" s="6"/>
      <c r="KQL57" s="6"/>
      <c r="KQN57" s="6"/>
      <c r="KQP57" s="6"/>
      <c r="KQR57" s="6"/>
      <c r="KQT57" s="6"/>
      <c r="KQV57" s="6"/>
      <c r="KQX57" s="6"/>
      <c r="KQZ57" s="6"/>
      <c r="KRB57" s="6"/>
      <c r="KRD57" s="6"/>
      <c r="KRF57" s="6"/>
      <c r="KRH57" s="6"/>
      <c r="KRJ57" s="6"/>
      <c r="KRL57" s="6"/>
      <c r="KRN57" s="6"/>
      <c r="KRP57" s="6"/>
      <c r="KRR57" s="6"/>
      <c r="KRT57" s="6"/>
      <c r="KRV57" s="6"/>
      <c r="KRX57" s="6"/>
      <c r="KRZ57" s="6"/>
      <c r="KSB57" s="6"/>
      <c r="KSD57" s="6"/>
      <c r="KSF57" s="6"/>
      <c r="KSH57" s="6"/>
      <c r="KSJ57" s="6"/>
      <c r="KSL57" s="6"/>
      <c r="KSN57" s="6"/>
      <c r="KSP57" s="6"/>
      <c r="KSR57" s="6"/>
      <c r="KST57" s="6"/>
      <c r="KSV57" s="6"/>
      <c r="KSX57" s="6"/>
      <c r="KSZ57" s="6"/>
      <c r="KTB57" s="6"/>
      <c r="KTD57" s="6"/>
      <c r="KTF57" s="6"/>
      <c r="KTH57" s="6"/>
      <c r="KTJ57" s="6"/>
      <c r="KTL57" s="6"/>
      <c r="KTN57" s="6"/>
      <c r="KTP57" s="6"/>
      <c r="KTR57" s="6"/>
      <c r="KTT57" s="6"/>
      <c r="KTV57" s="6"/>
      <c r="KTX57" s="6"/>
      <c r="KTZ57" s="6"/>
      <c r="KUB57" s="6"/>
      <c r="KUD57" s="6"/>
      <c r="KUF57" s="6"/>
      <c r="KUH57" s="6"/>
      <c r="KUJ57" s="6"/>
      <c r="KUL57" s="6"/>
      <c r="KUN57" s="6"/>
      <c r="KUP57" s="6"/>
      <c r="KUR57" s="6"/>
      <c r="KUT57" s="6"/>
      <c r="KUV57" s="6"/>
      <c r="KUX57" s="6"/>
      <c r="KUZ57" s="6"/>
      <c r="KVB57" s="6"/>
      <c r="KVD57" s="6"/>
      <c r="KVF57" s="6"/>
      <c r="KVH57" s="6"/>
      <c r="KVJ57" s="6"/>
      <c r="KVL57" s="6"/>
      <c r="KVN57" s="6"/>
      <c r="KVP57" s="6"/>
      <c r="KVR57" s="6"/>
      <c r="KVT57" s="6"/>
      <c r="KVV57" s="6"/>
      <c r="KVX57" s="6"/>
      <c r="KVZ57" s="6"/>
      <c r="KWB57" s="6"/>
      <c r="KWD57" s="6"/>
      <c r="KWF57" s="6"/>
      <c r="KWH57" s="6"/>
      <c r="KWJ57" s="6"/>
      <c r="KWL57" s="6"/>
      <c r="KWN57" s="6"/>
      <c r="KWP57" s="6"/>
      <c r="KWR57" s="6"/>
      <c r="KWT57" s="6"/>
      <c r="KWV57" s="6"/>
      <c r="KWX57" s="6"/>
      <c r="KWZ57" s="6"/>
      <c r="KXB57" s="6"/>
      <c r="KXD57" s="6"/>
      <c r="KXF57" s="6"/>
      <c r="KXH57" s="6"/>
      <c r="KXJ57" s="6"/>
      <c r="KXL57" s="6"/>
      <c r="KXN57" s="6"/>
      <c r="KXP57" s="6"/>
      <c r="KXR57" s="6"/>
      <c r="KXT57" s="6"/>
      <c r="KXV57" s="6"/>
      <c r="KXX57" s="6"/>
      <c r="KXZ57" s="6"/>
      <c r="KYB57" s="6"/>
      <c r="KYD57" s="6"/>
      <c r="KYF57" s="6"/>
      <c r="KYH57" s="6"/>
      <c r="KYJ57" s="6"/>
      <c r="KYL57" s="6"/>
      <c r="KYN57" s="6"/>
      <c r="KYP57" s="6"/>
      <c r="KYR57" s="6"/>
      <c r="KYT57" s="6"/>
      <c r="KYV57" s="6"/>
      <c r="KYX57" s="6"/>
      <c r="KYZ57" s="6"/>
      <c r="KZB57" s="6"/>
      <c r="KZD57" s="6"/>
      <c r="KZF57" s="6"/>
      <c r="KZH57" s="6"/>
      <c r="KZJ57" s="6"/>
      <c r="KZL57" s="6"/>
      <c r="KZN57" s="6"/>
      <c r="KZP57" s="6"/>
      <c r="KZR57" s="6"/>
      <c r="KZT57" s="6"/>
      <c r="KZV57" s="6"/>
      <c r="KZX57" s="6"/>
      <c r="KZZ57" s="6"/>
      <c r="LAB57" s="6"/>
      <c r="LAD57" s="6"/>
      <c r="LAF57" s="6"/>
      <c r="LAH57" s="6"/>
      <c r="LAJ57" s="6"/>
      <c r="LAL57" s="6"/>
      <c r="LAN57" s="6"/>
      <c r="LAP57" s="6"/>
      <c r="LAR57" s="6"/>
      <c r="LAT57" s="6"/>
      <c r="LAV57" s="6"/>
      <c r="LAX57" s="6"/>
      <c r="LAZ57" s="6"/>
      <c r="LBB57" s="6"/>
      <c r="LBD57" s="6"/>
      <c r="LBF57" s="6"/>
      <c r="LBH57" s="6"/>
      <c r="LBJ57" s="6"/>
      <c r="LBL57" s="6"/>
      <c r="LBN57" s="6"/>
      <c r="LBP57" s="6"/>
      <c r="LBR57" s="6"/>
      <c r="LBT57" s="6"/>
      <c r="LBV57" s="6"/>
      <c r="LBX57" s="6"/>
      <c r="LBZ57" s="6"/>
      <c r="LCB57" s="6"/>
      <c r="LCD57" s="6"/>
      <c r="LCF57" s="6"/>
      <c r="LCH57" s="6"/>
      <c r="LCJ57" s="6"/>
      <c r="LCL57" s="6"/>
      <c r="LCN57" s="6"/>
      <c r="LCP57" s="6"/>
      <c r="LCR57" s="6"/>
      <c r="LCT57" s="6"/>
      <c r="LCV57" s="6"/>
      <c r="LCX57" s="6"/>
      <c r="LCZ57" s="6"/>
      <c r="LDB57" s="6"/>
      <c r="LDD57" s="6"/>
      <c r="LDF57" s="6"/>
      <c r="LDH57" s="6"/>
      <c r="LDJ57" s="6"/>
      <c r="LDL57" s="6"/>
      <c r="LDN57" s="6"/>
      <c r="LDP57" s="6"/>
      <c r="LDR57" s="6"/>
      <c r="LDT57" s="6"/>
      <c r="LDV57" s="6"/>
      <c r="LDX57" s="6"/>
      <c r="LDZ57" s="6"/>
      <c r="LEB57" s="6"/>
      <c r="LED57" s="6"/>
      <c r="LEF57" s="6"/>
      <c r="LEH57" s="6"/>
      <c r="LEJ57" s="6"/>
      <c r="LEL57" s="6"/>
      <c r="LEN57" s="6"/>
      <c r="LEP57" s="6"/>
      <c r="LER57" s="6"/>
      <c r="LET57" s="6"/>
      <c r="LEV57" s="6"/>
      <c r="LEX57" s="6"/>
      <c r="LEZ57" s="6"/>
      <c r="LFB57" s="6"/>
      <c r="LFD57" s="6"/>
      <c r="LFF57" s="6"/>
      <c r="LFH57" s="6"/>
      <c r="LFJ57" s="6"/>
      <c r="LFL57" s="6"/>
      <c r="LFN57" s="6"/>
      <c r="LFP57" s="6"/>
      <c r="LFR57" s="6"/>
      <c r="LFT57" s="6"/>
      <c r="LFV57" s="6"/>
      <c r="LFX57" s="6"/>
      <c r="LFZ57" s="6"/>
      <c r="LGB57" s="6"/>
      <c r="LGD57" s="6"/>
      <c r="LGF57" s="6"/>
      <c r="LGH57" s="6"/>
      <c r="LGJ57" s="6"/>
      <c r="LGL57" s="6"/>
      <c r="LGN57" s="6"/>
      <c r="LGP57" s="6"/>
      <c r="LGR57" s="6"/>
      <c r="LGT57" s="6"/>
      <c r="LGV57" s="6"/>
      <c r="LGX57" s="6"/>
      <c r="LGZ57" s="6"/>
      <c r="LHB57" s="6"/>
      <c r="LHD57" s="6"/>
      <c r="LHF57" s="6"/>
      <c r="LHH57" s="6"/>
      <c r="LHJ57" s="6"/>
      <c r="LHL57" s="6"/>
      <c r="LHN57" s="6"/>
      <c r="LHP57" s="6"/>
      <c r="LHR57" s="6"/>
      <c r="LHT57" s="6"/>
      <c r="LHV57" s="6"/>
      <c r="LHX57" s="6"/>
      <c r="LHZ57" s="6"/>
      <c r="LIB57" s="6"/>
      <c r="LID57" s="6"/>
      <c r="LIF57" s="6"/>
      <c r="LIH57" s="6"/>
      <c r="LIJ57" s="6"/>
      <c r="LIL57" s="6"/>
      <c r="LIN57" s="6"/>
      <c r="LIP57" s="6"/>
      <c r="LIR57" s="6"/>
      <c r="LIT57" s="6"/>
      <c r="LIV57" s="6"/>
      <c r="LIX57" s="6"/>
      <c r="LIZ57" s="6"/>
      <c r="LJB57" s="6"/>
      <c r="LJD57" s="6"/>
      <c r="LJF57" s="6"/>
      <c r="LJH57" s="6"/>
      <c r="LJJ57" s="6"/>
      <c r="LJL57" s="6"/>
      <c r="LJN57" s="6"/>
      <c r="LJP57" s="6"/>
      <c r="LJR57" s="6"/>
      <c r="LJT57" s="6"/>
      <c r="LJV57" s="6"/>
      <c r="LJX57" s="6"/>
      <c r="LJZ57" s="6"/>
      <c r="LKB57" s="6"/>
      <c r="LKD57" s="6"/>
      <c r="LKF57" s="6"/>
      <c r="LKH57" s="6"/>
      <c r="LKJ57" s="6"/>
      <c r="LKL57" s="6"/>
      <c r="LKN57" s="6"/>
      <c r="LKP57" s="6"/>
      <c r="LKR57" s="6"/>
      <c r="LKT57" s="6"/>
      <c r="LKV57" s="6"/>
      <c r="LKX57" s="6"/>
      <c r="LKZ57" s="6"/>
      <c r="LLB57" s="6"/>
      <c r="LLD57" s="6"/>
      <c r="LLF57" s="6"/>
      <c r="LLH57" s="6"/>
      <c r="LLJ57" s="6"/>
      <c r="LLL57" s="6"/>
      <c r="LLN57" s="6"/>
      <c r="LLP57" s="6"/>
      <c r="LLR57" s="6"/>
      <c r="LLT57" s="6"/>
      <c r="LLV57" s="6"/>
      <c r="LLX57" s="6"/>
      <c r="LLZ57" s="6"/>
      <c r="LMB57" s="6"/>
      <c r="LMD57" s="6"/>
      <c r="LMF57" s="6"/>
      <c r="LMH57" s="6"/>
      <c r="LMJ57" s="6"/>
      <c r="LML57" s="6"/>
      <c r="LMN57" s="6"/>
      <c r="LMP57" s="6"/>
      <c r="LMR57" s="6"/>
      <c r="LMT57" s="6"/>
      <c r="LMV57" s="6"/>
      <c r="LMX57" s="6"/>
      <c r="LMZ57" s="6"/>
      <c r="LNB57" s="6"/>
      <c r="LND57" s="6"/>
      <c r="LNF57" s="6"/>
      <c r="LNH57" s="6"/>
      <c r="LNJ57" s="6"/>
      <c r="LNL57" s="6"/>
      <c r="LNN57" s="6"/>
      <c r="LNP57" s="6"/>
      <c r="LNR57" s="6"/>
      <c r="LNT57" s="6"/>
      <c r="LNV57" s="6"/>
      <c r="LNX57" s="6"/>
      <c r="LNZ57" s="6"/>
      <c r="LOB57" s="6"/>
      <c r="LOD57" s="6"/>
      <c r="LOF57" s="6"/>
      <c r="LOH57" s="6"/>
      <c r="LOJ57" s="6"/>
      <c r="LOL57" s="6"/>
      <c r="LON57" s="6"/>
      <c r="LOP57" s="6"/>
      <c r="LOR57" s="6"/>
      <c r="LOT57" s="6"/>
      <c r="LOV57" s="6"/>
      <c r="LOX57" s="6"/>
      <c r="LOZ57" s="6"/>
      <c r="LPB57" s="6"/>
      <c r="LPD57" s="6"/>
      <c r="LPF57" s="6"/>
      <c r="LPH57" s="6"/>
      <c r="LPJ57" s="6"/>
      <c r="LPL57" s="6"/>
      <c r="LPN57" s="6"/>
      <c r="LPP57" s="6"/>
      <c r="LPR57" s="6"/>
      <c r="LPT57" s="6"/>
      <c r="LPV57" s="6"/>
      <c r="LPX57" s="6"/>
      <c r="LPZ57" s="6"/>
      <c r="LQB57" s="6"/>
      <c r="LQD57" s="6"/>
      <c r="LQF57" s="6"/>
      <c r="LQH57" s="6"/>
      <c r="LQJ57" s="6"/>
      <c r="LQL57" s="6"/>
      <c r="LQN57" s="6"/>
      <c r="LQP57" s="6"/>
      <c r="LQR57" s="6"/>
      <c r="LQT57" s="6"/>
      <c r="LQV57" s="6"/>
      <c r="LQX57" s="6"/>
      <c r="LQZ57" s="6"/>
      <c r="LRB57" s="6"/>
      <c r="LRD57" s="6"/>
      <c r="LRF57" s="6"/>
      <c r="LRH57" s="6"/>
      <c r="LRJ57" s="6"/>
      <c r="LRL57" s="6"/>
      <c r="LRN57" s="6"/>
      <c r="LRP57" s="6"/>
      <c r="LRR57" s="6"/>
      <c r="LRT57" s="6"/>
      <c r="LRV57" s="6"/>
      <c r="LRX57" s="6"/>
      <c r="LRZ57" s="6"/>
      <c r="LSB57" s="6"/>
      <c r="LSD57" s="6"/>
      <c r="LSF57" s="6"/>
      <c r="LSH57" s="6"/>
      <c r="LSJ57" s="6"/>
      <c r="LSL57" s="6"/>
      <c r="LSN57" s="6"/>
      <c r="LSP57" s="6"/>
      <c r="LSR57" s="6"/>
      <c r="LST57" s="6"/>
      <c r="LSV57" s="6"/>
      <c r="LSX57" s="6"/>
      <c r="LSZ57" s="6"/>
      <c r="LTB57" s="6"/>
      <c r="LTD57" s="6"/>
      <c r="LTF57" s="6"/>
      <c r="LTH57" s="6"/>
      <c r="LTJ57" s="6"/>
      <c r="LTL57" s="6"/>
      <c r="LTN57" s="6"/>
      <c r="LTP57" s="6"/>
      <c r="LTR57" s="6"/>
      <c r="LTT57" s="6"/>
      <c r="LTV57" s="6"/>
      <c r="LTX57" s="6"/>
      <c r="LTZ57" s="6"/>
      <c r="LUB57" s="6"/>
      <c r="LUD57" s="6"/>
      <c r="LUF57" s="6"/>
      <c r="LUH57" s="6"/>
      <c r="LUJ57" s="6"/>
      <c r="LUL57" s="6"/>
      <c r="LUN57" s="6"/>
      <c r="LUP57" s="6"/>
      <c r="LUR57" s="6"/>
      <c r="LUT57" s="6"/>
      <c r="LUV57" s="6"/>
      <c r="LUX57" s="6"/>
      <c r="LUZ57" s="6"/>
      <c r="LVB57" s="6"/>
      <c r="LVD57" s="6"/>
      <c r="LVF57" s="6"/>
      <c r="LVH57" s="6"/>
      <c r="LVJ57" s="6"/>
      <c r="LVL57" s="6"/>
      <c r="LVN57" s="6"/>
      <c r="LVP57" s="6"/>
      <c r="LVR57" s="6"/>
      <c r="LVT57" s="6"/>
      <c r="LVV57" s="6"/>
      <c r="LVX57" s="6"/>
      <c r="LVZ57" s="6"/>
      <c r="LWB57" s="6"/>
      <c r="LWD57" s="6"/>
      <c r="LWF57" s="6"/>
      <c r="LWH57" s="6"/>
      <c r="LWJ57" s="6"/>
      <c r="LWL57" s="6"/>
      <c r="LWN57" s="6"/>
      <c r="LWP57" s="6"/>
      <c r="LWR57" s="6"/>
      <c r="LWT57" s="6"/>
      <c r="LWV57" s="6"/>
      <c r="LWX57" s="6"/>
      <c r="LWZ57" s="6"/>
      <c r="LXB57" s="6"/>
      <c r="LXD57" s="6"/>
      <c r="LXF57" s="6"/>
      <c r="LXH57" s="6"/>
      <c r="LXJ57" s="6"/>
      <c r="LXL57" s="6"/>
      <c r="LXN57" s="6"/>
      <c r="LXP57" s="6"/>
      <c r="LXR57" s="6"/>
      <c r="LXT57" s="6"/>
      <c r="LXV57" s="6"/>
      <c r="LXX57" s="6"/>
      <c r="LXZ57" s="6"/>
      <c r="LYB57" s="6"/>
      <c r="LYD57" s="6"/>
      <c r="LYF57" s="6"/>
      <c r="LYH57" s="6"/>
      <c r="LYJ57" s="6"/>
      <c r="LYL57" s="6"/>
      <c r="LYN57" s="6"/>
      <c r="LYP57" s="6"/>
      <c r="LYR57" s="6"/>
      <c r="LYT57" s="6"/>
      <c r="LYV57" s="6"/>
      <c r="LYX57" s="6"/>
      <c r="LYZ57" s="6"/>
      <c r="LZB57" s="6"/>
      <c r="LZD57" s="6"/>
      <c r="LZF57" s="6"/>
      <c r="LZH57" s="6"/>
      <c r="LZJ57" s="6"/>
      <c r="LZL57" s="6"/>
      <c r="LZN57" s="6"/>
      <c r="LZP57" s="6"/>
      <c r="LZR57" s="6"/>
      <c r="LZT57" s="6"/>
      <c r="LZV57" s="6"/>
      <c r="LZX57" s="6"/>
      <c r="LZZ57" s="6"/>
      <c r="MAB57" s="6"/>
      <c r="MAD57" s="6"/>
      <c r="MAF57" s="6"/>
      <c r="MAH57" s="6"/>
      <c r="MAJ57" s="6"/>
      <c r="MAL57" s="6"/>
      <c r="MAN57" s="6"/>
      <c r="MAP57" s="6"/>
      <c r="MAR57" s="6"/>
      <c r="MAT57" s="6"/>
      <c r="MAV57" s="6"/>
      <c r="MAX57" s="6"/>
      <c r="MAZ57" s="6"/>
      <c r="MBB57" s="6"/>
      <c r="MBD57" s="6"/>
      <c r="MBF57" s="6"/>
      <c r="MBH57" s="6"/>
      <c r="MBJ57" s="6"/>
      <c r="MBL57" s="6"/>
      <c r="MBN57" s="6"/>
      <c r="MBP57" s="6"/>
      <c r="MBR57" s="6"/>
      <c r="MBT57" s="6"/>
      <c r="MBV57" s="6"/>
      <c r="MBX57" s="6"/>
      <c r="MBZ57" s="6"/>
      <c r="MCB57" s="6"/>
      <c r="MCD57" s="6"/>
      <c r="MCF57" s="6"/>
      <c r="MCH57" s="6"/>
      <c r="MCJ57" s="6"/>
      <c r="MCL57" s="6"/>
      <c r="MCN57" s="6"/>
      <c r="MCP57" s="6"/>
      <c r="MCR57" s="6"/>
      <c r="MCT57" s="6"/>
      <c r="MCV57" s="6"/>
      <c r="MCX57" s="6"/>
      <c r="MCZ57" s="6"/>
      <c r="MDB57" s="6"/>
      <c r="MDD57" s="6"/>
      <c r="MDF57" s="6"/>
      <c r="MDH57" s="6"/>
      <c r="MDJ57" s="6"/>
      <c r="MDL57" s="6"/>
      <c r="MDN57" s="6"/>
      <c r="MDP57" s="6"/>
      <c r="MDR57" s="6"/>
      <c r="MDT57" s="6"/>
      <c r="MDV57" s="6"/>
      <c r="MDX57" s="6"/>
      <c r="MDZ57" s="6"/>
      <c r="MEB57" s="6"/>
      <c r="MED57" s="6"/>
      <c r="MEF57" s="6"/>
      <c r="MEH57" s="6"/>
      <c r="MEJ57" s="6"/>
      <c r="MEL57" s="6"/>
      <c r="MEN57" s="6"/>
      <c r="MEP57" s="6"/>
      <c r="MER57" s="6"/>
      <c r="MET57" s="6"/>
      <c r="MEV57" s="6"/>
      <c r="MEX57" s="6"/>
      <c r="MEZ57" s="6"/>
      <c r="MFB57" s="6"/>
      <c r="MFD57" s="6"/>
      <c r="MFF57" s="6"/>
      <c r="MFH57" s="6"/>
      <c r="MFJ57" s="6"/>
      <c r="MFL57" s="6"/>
      <c r="MFN57" s="6"/>
      <c r="MFP57" s="6"/>
      <c r="MFR57" s="6"/>
      <c r="MFT57" s="6"/>
      <c r="MFV57" s="6"/>
      <c r="MFX57" s="6"/>
      <c r="MFZ57" s="6"/>
      <c r="MGB57" s="6"/>
      <c r="MGD57" s="6"/>
      <c r="MGF57" s="6"/>
      <c r="MGH57" s="6"/>
      <c r="MGJ57" s="6"/>
      <c r="MGL57" s="6"/>
      <c r="MGN57" s="6"/>
      <c r="MGP57" s="6"/>
      <c r="MGR57" s="6"/>
      <c r="MGT57" s="6"/>
      <c r="MGV57" s="6"/>
      <c r="MGX57" s="6"/>
      <c r="MGZ57" s="6"/>
      <c r="MHB57" s="6"/>
      <c r="MHD57" s="6"/>
      <c r="MHF57" s="6"/>
      <c r="MHH57" s="6"/>
      <c r="MHJ57" s="6"/>
      <c r="MHL57" s="6"/>
      <c r="MHN57" s="6"/>
      <c r="MHP57" s="6"/>
      <c r="MHR57" s="6"/>
      <c r="MHT57" s="6"/>
      <c r="MHV57" s="6"/>
      <c r="MHX57" s="6"/>
      <c r="MHZ57" s="6"/>
      <c r="MIB57" s="6"/>
      <c r="MID57" s="6"/>
      <c r="MIF57" s="6"/>
      <c r="MIH57" s="6"/>
      <c r="MIJ57" s="6"/>
      <c r="MIL57" s="6"/>
      <c r="MIN57" s="6"/>
      <c r="MIP57" s="6"/>
      <c r="MIR57" s="6"/>
      <c r="MIT57" s="6"/>
      <c r="MIV57" s="6"/>
      <c r="MIX57" s="6"/>
      <c r="MIZ57" s="6"/>
      <c r="MJB57" s="6"/>
      <c r="MJD57" s="6"/>
      <c r="MJF57" s="6"/>
      <c r="MJH57" s="6"/>
      <c r="MJJ57" s="6"/>
      <c r="MJL57" s="6"/>
      <c r="MJN57" s="6"/>
      <c r="MJP57" s="6"/>
      <c r="MJR57" s="6"/>
      <c r="MJT57" s="6"/>
      <c r="MJV57" s="6"/>
      <c r="MJX57" s="6"/>
      <c r="MJZ57" s="6"/>
      <c r="MKB57" s="6"/>
      <c r="MKD57" s="6"/>
      <c r="MKF57" s="6"/>
      <c r="MKH57" s="6"/>
      <c r="MKJ57" s="6"/>
      <c r="MKL57" s="6"/>
      <c r="MKN57" s="6"/>
      <c r="MKP57" s="6"/>
      <c r="MKR57" s="6"/>
      <c r="MKT57" s="6"/>
      <c r="MKV57" s="6"/>
      <c r="MKX57" s="6"/>
      <c r="MKZ57" s="6"/>
      <c r="MLB57" s="6"/>
      <c r="MLD57" s="6"/>
      <c r="MLF57" s="6"/>
      <c r="MLH57" s="6"/>
      <c r="MLJ57" s="6"/>
      <c r="MLL57" s="6"/>
      <c r="MLN57" s="6"/>
      <c r="MLP57" s="6"/>
      <c r="MLR57" s="6"/>
      <c r="MLT57" s="6"/>
      <c r="MLV57" s="6"/>
      <c r="MLX57" s="6"/>
      <c r="MLZ57" s="6"/>
      <c r="MMB57" s="6"/>
      <c r="MMD57" s="6"/>
      <c r="MMF57" s="6"/>
      <c r="MMH57" s="6"/>
      <c r="MMJ57" s="6"/>
      <c r="MML57" s="6"/>
      <c r="MMN57" s="6"/>
      <c r="MMP57" s="6"/>
      <c r="MMR57" s="6"/>
      <c r="MMT57" s="6"/>
      <c r="MMV57" s="6"/>
      <c r="MMX57" s="6"/>
      <c r="MMZ57" s="6"/>
      <c r="MNB57" s="6"/>
      <c r="MND57" s="6"/>
      <c r="MNF57" s="6"/>
      <c r="MNH57" s="6"/>
      <c r="MNJ57" s="6"/>
      <c r="MNL57" s="6"/>
      <c r="MNN57" s="6"/>
      <c r="MNP57" s="6"/>
      <c r="MNR57" s="6"/>
      <c r="MNT57" s="6"/>
      <c r="MNV57" s="6"/>
      <c r="MNX57" s="6"/>
      <c r="MNZ57" s="6"/>
      <c r="MOB57" s="6"/>
      <c r="MOD57" s="6"/>
      <c r="MOF57" s="6"/>
      <c r="MOH57" s="6"/>
      <c r="MOJ57" s="6"/>
      <c r="MOL57" s="6"/>
      <c r="MON57" s="6"/>
      <c r="MOP57" s="6"/>
      <c r="MOR57" s="6"/>
      <c r="MOT57" s="6"/>
      <c r="MOV57" s="6"/>
      <c r="MOX57" s="6"/>
      <c r="MOZ57" s="6"/>
      <c r="MPB57" s="6"/>
      <c r="MPD57" s="6"/>
      <c r="MPF57" s="6"/>
      <c r="MPH57" s="6"/>
      <c r="MPJ57" s="6"/>
      <c r="MPL57" s="6"/>
      <c r="MPN57" s="6"/>
      <c r="MPP57" s="6"/>
      <c r="MPR57" s="6"/>
      <c r="MPT57" s="6"/>
      <c r="MPV57" s="6"/>
      <c r="MPX57" s="6"/>
      <c r="MPZ57" s="6"/>
      <c r="MQB57" s="6"/>
      <c r="MQD57" s="6"/>
      <c r="MQF57" s="6"/>
      <c r="MQH57" s="6"/>
      <c r="MQJ57" s="6"/>
      <c r="MQL57" s="6"/>
      <c r="MQN57" s="6"/>
      <c r="MQP57" s="6"/>
      <c r="MQR57" s="6"/>
      <c r="MQT57" s="6"/>
      <c r="MQV57" s="6"/>
      <c r="MQX57" s="6"/>
      <c r="MQZ57" s="6"/>
      <c r="MRB57" s="6"/>
      <c r="MRD57" s="6"/>
      <c r="MRF57" s="6"/>
      <c r="MRH57" s="6"/>
      <c r="MRJ57" s="6"/>
      <c r="MRL57" s="6"/>
      <c r="MRN57" s="6"/>
      <c r="MRP57" s="6"/>
      <c r="MRR57" s="6"/>
      <c r="MRT57" s="6"/>
      <c r="MRV57" s="6"/>
      <c r="MRX57" s="6"/>
      <c r="MRZ57" s="6"/>
      <c r="MSB57" s="6"/>
      <c r="MSD57" s="6"/>
      <c r="MSF57" s="6"/>
      <c r="MSH57" s="6"/>
      <c r="MSJ57" s="6"/>
      <c r="MSL57" s="6"/>
      <c r="MSN57" s="6"/>
      <c r="MSP57" s="6"/>
      <c r="MSR57" s="6"/>
      <c r="MST57" s="6"/>
      <c r="MSV57" s="6"/>
      <c r="MSX57" s="6"/>
      <c r="MSZ57" s="6"/>
      <c r="MTB57" s="6"/>
      <c r="MTD57" s="6"/>
      <c r="MTF57" s="6"/>
      <c r="MTH57" s="6"/>
      <c r="MTJ57" s="6"/>
      <c r="MTL57" s="6"/>
      <c r="MTN57" s="6"/>
      <c r="MTP57" s="6"/>
      <c r="MTR57" s="6"/>
      <c r="MTT57" s="6"/>
      <c r="MTV57" s="6"/>
      <c r="MTX57" s="6"/>
      <c r="MTZ57" s="6"/>
      <c r="MUB57" s="6"/>
      <c r="MUD57" s="6"/>
      <c r="MUF57" s="6"/>
      <c r="MUH57" s="6"/>
      <c r="MUJ57" s="6"/>
      <c r="MUL57" s="6"/>
      <c r="MUN57" s="6"/>
      <c r="MUP57" s="6"/>
      <c r="MUR57" s="6"/>
      <c r="MUT57" s="6"/>
      <c r="MUV57" s="6"/>
      <c r="MUX57" s="6"/>
      <c r="MUZ57" s="6"/>
      <c r="MVB57" s="6"/>
      <c r="MVD57" s="6"/>
      <c r="MVF57" s="6"/>
      <c r="MVH57" s="6"/>
      <c r="MVJ57" s="6"/>
      <c r="MVL57" s="6"/>
      <c r="MVN57" s="6"/>
      <c r="MVP57" s="6"/>
      <c r="MVR57" s="6"/>
      <c r="MVT57" s="6"/>
      <c r="MVV57" s="6"/>
      <c r="MVX57" s="6"/>
      <c r="MVZ57" s="6"/>
      <c r="MWB57" s="6"/>
      <c r="MWD57" s="6"/>
      <c r="MWF57" s="6"/>
      <c r="MWH57" s="6"/>
      <c r="MWJ57" s="6"/>
      <c r="MWL57" s="6"/>
      <c r="MWN57" s="6"/>
      <c r="MWP57" s="6"/>
      <c r="MWR57" s="6"/>
      <c r="MWT57" s="6"/>
      <c r="MWV57" s="6"/>
      <c r="MWX57" s="6"/>
      <c r="MWZ57" s="6"/>
      <c r="MXB57" s="6"/>
      <c r="MXD57" s="6"/>
      <c r="MXF57" s="6"/>
      <c r="MXH57" s="6"/>
      <c r="MXJ57" s="6"/>
      <c r="MXL57" s="6"/>
      <c r="MXN57" s="6"/>
      <c r="MXP57" s="6"/>
      <c r="MXR57" s="6"/>
      <c r="MXT57" s="6"/>
      <c r="MXV57" s="6"/>
      <c r="MXX57" s="6"/>
      <c r="MXZ57" s="6"/>
      <c r="MYB57" s="6"/>
      <c r="MYD57" s="6"/>
      <c r="MYF57" s="6"/>
      <c r="MYH57" s="6"/>
      <c r="MYJ57" s="6"/>
      <c r="MYL57" s="6"/>
      <c r="MYN57" s="6"/>
      <c r="MYP57" s="6"/>
      <c r="MYR57" s="6"/>
      <c r="MYT57" s="6"/>
      <c r="MYV57" s="6"/>
      <c r="MYX57" s="6"/>
      <c r="MYZ57" s="6"/>
      <c r="MZB57" s="6"/>
      <c r="MZD57" s="6"/>
      <c r="MZF57" s="6"/>
      <c r="MZH57" s="6"/>
      <c r="MZJ57" s="6"/>
      <c r="MZL57" s="6"/>
      <c r="MZN57" s="6"/>
      <c r="MZP57" s="6"/>
      <c r="MZR57" s="6"/>
      <c r="MZT57" s="6"/>
      <c r="MZV57" s="6"/>
      <c r="MZX57" s="6"/>
      <c r="MZZ57" s="6"/>
      <c r="NAB57" s="6"/>
      <c r="NAD57" s="6"/>
      <c r="NAF57" s="6"/>
      <c r="NAH57" s="6"/>
      <c r="NAJ57" s="6"/>
      <c r="NAL57" s="6"/>
      <c r="NAN57" s="6"/>
      <c r="NAP57" s="6"/>
      <c r="NAR57" s="6"/>
      <c r="NAT57" s="6"/>
      <c r="NAV57" s="6"/>
      <c r="NAX57" s="6"/>
      <c r="NAZ57" s="6"/>
      <c r="NBB57" s="6"/>
      <c r="NBD57" s="6"/>
      <c r="NBF57" s="6"/>
      <c r="NBH57" s="6"/>
      <c r="NBJ57" s="6"/>
      <c r="NBL57" s="6"/>
      <c r="NBN57" s="6"/>
      <c r="NBP57" s="6"/>
      <c r="NBR57" s="6"/>
      <c r="NBT57" s="6"/>
      <c r="NBV57" s="6"/>
      <c r="NBX57" s="6"/>
      <c r="NBZ57" s="6"/>
      <c r="NCB57" s="6"/>
      <c r="NCD57" s="6"/>
      <c r="NCF57" s="6"/>
      <c r="NCH57" s="6"/>
      <c r="NCJ57" s="6"/>
      <c r="NCL57" s="6"/>
      <c r="NCN57" s="6"/>
      <c r="NCP57" s="6"/>
      <c r="NCR57" s="6"/>
      <c r="NCT57" s="6"/>
      <c r="NCV57" s="6"/>
      <c r="NCX57" s="6"/>
      <c r="NCZ57" s="6"/>
      <c r="NDB57" s="6"/>
      <c r="NDD57" s="6"/>
      <c r="NDF57" s="6"/>
      <c r="NDH57" s="6"/>
      <c r="NDJ57" s="6"/>
      <c r="NDL57" s="6"/>
      <c r="NDN57" s="6"/>
      <c r="NDP57" s="6"/>
      <c r="NDR57" s="6"/>
      <c r="NDT57" s="6"/>
      <c r="NDV57" s="6"/>
      <c r="NDX57" s="6"/>
      <c r="NDZ57" s="6"/>
      <c r="NEB57" s="6"/>
      <c r="NED57" s="6"/>
      <c r="NEF57" s="6"/>
      <c r="NEH57" s="6"/>
      <c r="NEJ57" s="6"/>
      <c r="NEL57" s="6"/>
      <c r="NEN57" s="6"/>
      <c r="NEP57" s="6"/>
      <c r="NER57" s="6"/>
      <c r="NET57" s="6"/>
      <c r="NEV57" s="6"/>
      <c r="NEX57" s="6"/>
      <c r="NEZ57" s="6"/>
      <c r="NFB57" s="6"/>
      <c r="NFD57" s="6"/>
      <c r="NFF57" s="6"/>
      <c r="NFH57" s="6"/>
      <c r="NFJ57" s="6"/>
      <c r="NFL57" s="6"/>
      <c r="NFN57" s="6"/>
      <c r="NFP57" s="6"/>
      <c r="NFR57" s="6"/>
      <c r="NFT57" s="6"/>
      <c r="NFV57" s="6"/>
      <c r="NFX57" s="6"/>
      <c r="NFZ57" s="6"/>
      <c r="NGB57" s="6"/>
      <c r="NGD57" s="6"/>
      <c r="NGF57" s="6"/>
      <c r="NGH57" s="6"/>
      <c r="NGJ57" s="6"/>
      <c r="NGL57" s="6"/>
      <c r="NGN57" s="6"/>
      <c r="NGP57" s="6"/>
      <c r="NGR57" s="6"/>
      <c r="NGT57" s="6"/>
      <c r="NGV57" s="6"/>
      <c r="NGX57" s="6"/>
      <c r="NGZ57" s="6"/>
      <c r="NHB57" s="6"/>
      <c r="NHD57" s="6"/>
      <c r="NHF57" s="6"/>
      <c r="NHH57" s="6"/>
      <c r="NHJ57" s="6"/>
      <c r="NHL57" s="6"/>
      <c r="NHN57" s="6"/>
      <c r="NHP57" s="6"/>
      <c r="NHR57" s="6"/>
      <c r="NHT57" s="6"/>
      <c r="NHV57" s="6"/>
      <c r="NHX57" s="6"/>
      <c r="NHZ57" s="6"/>
      <c r="NIB57" s="6"/>
      <c r="NID57" s="6"/>
      <c r="NIF57" s="6"/>
      <c r="NIH57" s="6"/>
      <c r="NIJ57" s="6"/>
      <c r="NIL57" s="6"/>
      <c r="NIN57" s="6"/>
      <c r="NIP57" s="6"/>
      <c r="NIR57" s="6"/>
      <c r="NIT57" s="6"/>
      <c r="NIV57" s="6"/>
      <c r="NIX57" s="6"/>
      <c r="NIZ57" s="6"/>
      <c r="NJB57" s="6"/>
      <c r="NJD57" s="6"/>
      <c r="NJF57" s="6"/>
      <c r="NJH57" s="6"/>
      <c r="NJJ57" s="6"/>
      <c r="NJL57" s="6"/>
      <c r="NJN57" s="6"/>
      <c r="NJP57" s="6"/>
      <c r="NJR57" s="6"/>
      <c r="NJT57" s="6"/>
      <c r="NJV57" s="6"/>
      <c r="NJX57" s="6"/>
      <c r="NJZ57" s="6"/>
      <c r="NKB57" s="6"/>
      <c r="NKD57" s="6"/>
      <c r="NKF57" s="6"/>
      <c r="NKH57" s="6"/>
      <c r="NKJ57" s="6"/>
      <c r="NKL57" s="6"/>
      <c r="NKN57" s="6"/>
      <c r="NKP57" s="6"/>
      <c r="NKR57" s="6"/>
      <c r="NKT57" s="6"/>
      <c r="NKV57" s="6"/>
      <c r="NKX57" s="6"/>
      <c r="NKZ57" s="6"/>
      <c r="NLB57" s="6"/>
      <c r="NLD57" s="6"/>
      <c r="NLF57" s="6"/>
      <c r="NLH57" s="6"/>
      <c r="NLJ57" s="6"/>
      <c r="NLL57" s="6"/>
      <c r="NLN57" s="6"/>
      <c r="NLP57" s="6"/>
      <c r="NLR57" s="6"/>
      <c r="NLT57" s="6"/>
      <c r="NLV57" s="6"/>
      <c r="NLX57" s="6"/>
      <c r="NLZ57" s="6"/>
      <c r="NMB57" s="6"/>
      <c r="NMD57" s="6"/>
      <c r="NMF57" s="6"/>
      <c r="NMH57" s="6"/>
      <c r="NMJ57" s="6"/>
      <c r="NML57" s="6"/>
      <c r="NMN57" s="6"/>
      <c r="NMP57" s="6"/>
      <c r="NMR57" s="6"/>
      <c r="NMT57" s="6"/>
      <c r="NMV57" s="6"/>
      <c r="NMX57" s="6"/>
      <c r="NMZ57" s="6"/>
      <c r="NNB57" s="6"/>
      <c r="NND57" s="6"/>
      <c r="NNF57" s="6"/>
      <c r="NNH57" s="6"/>
      <c r="NNJ57" s="6"/>
      <c r="NNL57" s="6"/>
      <c r="NNN57" s="6"/>
      <c r="NNP57" s="6"/>
      <c r="NNR57" s="6"/>
      <c r="NNT57" s="6"/>
      <c r="NNV57" s="6"/>
      <c r="NNX57" s="6"/>
      <c r="NNZ57" s="6"/>
      <c r="NOB57" s="6"/>
      <c r="NOD57" s="6"/>
      <c r="NOF57" s="6"/>
      <c r="NOH57" s="6"/>
      <c r="NOJ57" s="6"/>
      <c r="NOL57" s="6"/>
      <c r="NON57" s="6"/>
      <c r="NOP57" s="6"/>
      <c r="NOR57" s="6"/>
      <c r="NOT57" s="6"/>
      <c r="NOV57" s="6"/>
      <c r="NOX57" s="6"/>
      <c r="NOZ57" s="6"/>
      <c r="NPB57" s="6"/>
      <c r="NPD57" s="6"/>
      <c r="NPF57" s="6"/>
      <c r="NPH57" s="6"/>
      <c r="NPJ57" s="6"/>
      <c r="NPL57" s="6"/>
      <c r="NPN57" s="6"/>
      <c r="NPP57" s="6"/>
      <c r="NPR57" s="6"/>
      <c r="NPT57" s="6"/>
      <c r="NPV57" s="6"/>
      <c r="NPX57" s="6"/>
      <c r="NPZ57" s="6"/>
      <c r="NQB57" s="6"/>
      <c r="NQD57" s="6"/>
      <c r="NQF57" s="6"/>
      <c r="NQH57" s="6"/>
      <c r="NQJ57" s="6"/>
      <c r="NQL57" s="6"/>
      <c r="NQN57" s="6"/>
      <c r="NQP57" s="6"/>
      <c r="NQR57" s="6"/>
      <c r="NQT57" s="6"/>
      <c r="NQV57" s="6"/>
      <c r="NQX57" s="6"/>
      <c r="NQZ57" s="6"/>
      <c r="NRB57" s="6"/>
      <c r="NRD57" s="6"/>
      <c r="NRF57" s="6"/>
      <c r="NRH57" s="6"/>
      <c r="NRJ57" s="6"/>
      <c r="NRL57" s="6"/>
      <c r="NRN57" s="6"/>
      <c r="NRP57" s="6"/>
      <c r="NRR57" s="6"/>
      <c r="NRT57" s="6"/>
      <c r="NRV57" s="6"/>
      <c r="NRX57" s="6"/>
      <c r="NRZ57" s="6"/>
      <c r="NSB57" s="6"/>
      <c r="NSD57" s="6"/>
      <c r="NSF57" s="6"/>
      <c r="NSH57" s="6"/>
      <c r="NSJ57" s="6"/>
      <c r="NSL57" s="6"/>
      <c r="NSN57" s="6"/>
      <c r="NSP57" s="6"/>
      <c r="NSR57" s="6"/>
      <c r="NST57" s="6"/>
      <c r="NSV57" s="6"/>
      <c r="NSX57" s="6"/>
      <c r="NSZ57" s="6"/>
      <c r="NTB57" s="6"/>
      <c r="NTD57" s="6"/>
      <c r="NTF57" s="6"/>
      <c r="NTH57" s="6"/>
      <c r="NTJ57" s="6"/>
      <c r="NTL57" s="6"/>
      <c r="NTN57" s="6"/>
      <c r="NTP57" s="6"/>
      <c r="NTR57" s="6"/>
      <c r="NTT57" s="6"/>
      <c r="NTV57" s="6"/>
      <c r="NTX57" s="6"/>
      <c r="NTZ57" s="6"/>
      <c r="NUB57" s="6"/>
      <c r="NUD57" s="6"/>
      <c r="NUF57" s="6"/>
      <c r="NUH57" s="6"/>
      <c r="NUJ57" s="6"/>
      <c r="NUL57" s="6"/>
      <c r="NUN57" s="6"/>
      <c r="NUP57" s="6"/>
      <c r="NUR57" s="6"/>
      <c r="NUT57" s="6"/>
      <c r="NUV57" s="6"/>
      <c r="NUX57" s="6"/>
      <c r="NUZ57" s="6"/>
      <c r="NVB57" s="6"/>
      <c r="NVD57" s="6"/>
      <c r="NVF57" s="6"/>
      <c r="NVH57" s="6"/>
      <c r="NVJ57" s="6"/>
      <c r="NVL57" s="6"/>
      <c r="NVN57" s="6"/>
      <c r="NVP57" s="6"/>
      <c r="NVR57" s="6"/>
      <c r="NVT57" s="6"/>
      <c r="NVV57" s="6"/>
      <c r="NVX57" s="6"/>
      <c r="NVZ57" s="6"/>
      <c r="NWB57" s="6"/>
      <c r="NWD57" s="6"/>
      <c r="NWF57" s="6"/>
      <c r="NWH57" s="6"/>
      <c r="NWJ57" s="6"/>
      <c r="NWL57" s="6"/>
      <c r="NWN57" s="6"/>
      <c r="NWP57" s="6"/>
      <c r="NWR57" s="6"/>
      <c r="NWT57" s="6"/>
      <c r="NWV57" s="6"/>
      <c r="NWX57" s="6"/>
      <c r="NWZ57" s="6"/>
      <c r="NXB57" s="6"/>
      <c r="NXD57" s="6"/>
      <c r="NXF57" s="6"/>
      <c r="NXH57" s="6"/>
      <c r="NXJ57" s="6"/>
      <c r="NXL57" s="6"/>
      <c r="NXN57" s="6"/>
      <c r="NXP57" s="6"/>
      <c r="NXR57" s="6"/>
      <c r="NXT57" s="6"/>
      <c r="NXV57" s="6"/>
      <c r="NXX57" s="6"/>
      <c r="NXZ57" s="6"/>
      <c r="NYB57" s="6"/>
      <c r="NYD57" s="6"/>
      <c r="NYF57" s="6"/>
      <c r="NYH57" s="6"/>
      <c r="NYJ57" s="6"/>
      <c r="NYL57" s="6"/>
      <c r="NYN57" s="6"/>
      <c r="NYP57" s="6"/>
      <c r="NYR57" s="6"/>
      <c r="NYT57" s="6"/>
      <c r="NYV57" s="6"/>
      <c r="NYX57" s="6"/>
      <c r="NYZ57" s="6"/>
      <c r="NZB57" s="6"/>
      <c r="NZD57" s="6"/>
      <c r="NZF57" s="6"/>
      <c r="NZH57" s="6"/>
      <c r="NZJ57" s="6"/>
      <c r="NZL57" s="6"/>
      <c r="NZN57" s="6"/>
      <c r="NZP57" s="6"/>
      <c r="NZR57" s="6"/>
      <c r="NZT57" s="6"/>
      <c r="NZV57" s="6"/>
      <c r="NZX57" s="6"/>
      <c r="NZZ57" s="6"/>
      <c r="OAB57" s="6"/>
      <c r="OAD57" s="6"/>
      <c r="OAF57" s="6"/>
      <c r="OAH57" s="6"/>
      <c r="OAJ57" s="6"/>
      <c r="OAL57" s="6"/>
      <c r="OAN57" s="6"/>
      <c r="OAP57" s="6"/>
      <c r="OAR57" s="6"/>
      <c r="OAT57" s="6"/>
      <c r="OAV57" s="6"/>
      <c r="OAX57" s="6"/>
      <c r="OAZ57" s="6"/>
      <c r="OBB57" s="6"/>
      <c r="OBD57" s="6"/>
      <c r="OBF57" s="6"/>
      <c r="OBH57" s="6"/>
      <c r="OBJ57" s="6"/>
      <c r="OBL57" s="6"/>
      <c r="OBN57" s="6"/>
      <c r="OBP57" s="6"/>
      <c r="OBR57" s="6"/>
      <c r="OBT57" s="6"/>
      <c r="OBV57" s="6"/>
      <c r="OBX57" s="6"/>
      <c r="OBZ57" s="6"/>
      <c r="OCB57" s="6"/>
      <c r="OCD57" s="6"/>
      <c r="OCF57" s="6"/>
      <c r="OCH57" s="6"/>
      <c r="OCJ57" s="6"/>
      <c r="OCL57" s="6"/>
      <c r="OCN57" s="6"/>
      <c r="OCP57" s="6"/>
      <c r="OCR57" s="6"/>
      <c r="OCT57" s="6"/>
      <c r="OCV57" s="6"/>
      <c r="OCX57" s="6"/>
      <c r="OCZ57" s="6"/>
      <c r="ODB57" s="6"/>
      <c r="ODD57" s="6"/>
      <c r="ODF57" s="6"/>
      <c r="ODH57" s="6"/>
      <c r="ODJ57" s="6"/>
      <c r="ODL57" s="6"/>
      <c r="ODN57" s="6"/>
      <c r="ODP57" s="6"/>
      <c r="ODR57" s="6"/>
      <c r="ODT57" s="6"/>
      <c r="ODV57" s="6"/>
      <c r="ODX57" s="6"/>
      <c r="ODZ57" s="6"/>
      <c r="OEB57" s="6"/>
      <c r="OED57" s="6"/>
      <c r="OEF57" s="6"/>
      <c r="OEH57" s="6"/>
      <c r="OEJ57" s="6"/>
      <c r="OEL57" s="6"/>
      <c r="OEN57" s="6"/>
      <c r="OEP57" s="6"/>
      <c r="OER57" s="6"/>
      <c r="OET57" s="6"/>
      <c r="OEV57" s="6"/>
      <c r="OEX57" s="6"/>
      <c r="OEZ57" s="6"/>
      <c r="OFB57" s="6"/>
      <c r="OFD57" s="6"/>
      <c r="OFF57" s="6"/>
      <c r="OFH57" s="6"/>
      <c r="OFJ57" s="6"/>
      <c r="OFL57" s="6"/>
      <c r="OFN57" s="6"/>
      <c r="OFP57" s="6"/>
      <c r="OFR57" s="6"/>
      <c r="OFT57" s="6"/>
      <c r="OFV57" s="6"/>
      <c r="OFX57" s="6"/>
      <c r="OFZ57" s="6"/>
      <c r="OGB57" s="6"/>
      <c r="OGD57" s="6"/>
      <c r="OGF57" s="6"/>
      <c r="OGH57" s="6"/>
      <c r="OGJ57" s="6"/>
      <c r="OGL57" s="6"/>
      <c r="OGN57" s="6"/>
      <c r="OGP57" s="6"/>
      <c r="OGR57" s="6"/>
      <c r="OGT57" s="6"/>
      <c r="OGV57" s="6"/>
      <c r="OGX57" s="6"/>
      <c r="OGZ57" s="6"/>
      <c r="OHB57" s="6"/>
      <c r="OHD57" s="6"/>
      <c r="OHF57" s="6"/>
      <c r="OHH57" s="6"/>
      <c r="OHJ57" s="6"/>
      <c r="OHL57" s="6"/>
      <c r="OHN57" s="6"/>
      <c r="OHP57" s="6"/>
      <c r="OHR57" s="6"/>
      <c r="OHT57" s="6"/>
      <c r="OHV57" s="6"/>
      <c r="OHX57" s="6"/>
      <c r="OHZ57" s="6"/>
      <c r="OIB57" s="6"/>
      <c r="OID57" s="6"/>
      <c r="OIF57" s="6"/>
      <c r="OIH57" s="6"/>
      <c r="OIJ57" s="6"/>
      <c r="OIL57" s="6"/>
      <c r="OIN57" s="6"/>
      <c r="OIP57" s="6"/>
      <c r="OIR57" s="6"/>
      <c r="OIT57" s="6"/>
      <c r="OIV57" s="6"/>
      <c r="OIX57" s="6"/>
      <c r="OIZ57" s="6"/>
      <c r="OJB57" s="6"/>
      <c r="OJD57" s="6"/>
      <c r="OJF57" s="6"/>
      <c r="OJH57" s="6"/>
      <c r="OJJ57" s="6"/>
      <c r="OJL57" s="6"/>
      <c r="OJN57" s="6"/>
      <c r="OJP57" s="6"/>
      <c r="OJR57" s="6"/>
      <c r="OJT57" s="6"/>
      <c r="OJV57" s="6"/>
      <c r="OJX57" s="6"/>
      <c r="OJZ57" s="6"/>
      <c r="OKB57" s="6"/>
      <c r="OKD57" s="6"/>
      <c r="OKF57" s="6"/>
      <c r="OKH57" s="6"/>
      <c r="OKJ57" s="6"/>
      <c r="OKL57" s="6"/>
      <c r="OKN57" s="6"/>
      <c r="OKP57" s="6"/>
      <c r="OKR57" s="6"/>
      <c r="OKT57" s="6"/>
      <c r="OKV57" s="6"/>
      <c r="OKX57" s="6"/>
      <c r="OKZ57" s="6"/>
      <c r="OLB57" s="6"/>
      <c r="OLD57" s="6"/>
      <c r="OLF57" s="6"/>
      <c r="OLH57" s="6"/>
      <c r="OLJ57" s="6"/>
      <c r="OLL57" s="6"/>
      <c r="OLN57" s="6"/>
      <c r="OLP57" s="6"/>
      <c r="OLR57" s="6"/>
      <c r="OLT57" s="6"/>
      <c r="OLV57" s="6"/>
      <c r="OLX57" s="6"/>
      <c r="OLZ57" s="6"/>
      <c r="OMB57" s="6"/>
      <c r="OMD57" s="6"/>
      <c r="OMF57" s="6"/>
      <c r="OMH57" s="6"/>
      <c r="OMJ57" s="6"/>
      <c r="OML57" s="6"/>
      <c r="OMN57" s="6"/>
      <c r="OMP57" s="6"/>
      <c r="OMR57" s="6"/>
      <c r="OMT57" s="6"/>
      <c r="OMV57" s="6"/>
      <c r="OMX57" s="6"/>
      <c r="OMZ57" s="6"/>
      <c r="ONB57" s="6"/>
      <c r="OND57" s="6"/>
      <c r="ONF57" s="6"/>
      <c r="ONH57" s="6"/>
      <c r="ONJ57" s="6"/>
      <c r="ONL57" s="6"/>
      <c r="ONN57" s="6"/>
      <c r="ONP57" s="6"/>
      <c r="ONR57" s="6"/>
      <c r="ONT57" s="6"/>
      <c r="ONV57" s="6"/>
      <c r="ONX57" s="6"/>
      <c r="ONZ57" s="6"/>
      <c r="OOB57" s="6"/>
      <c r="OOD57" s="6"/>
      <c r="OOF57" s="6"/>
      <c r="OOH57" s="6"/>
      <c r="OOJ57" s="6"/>
      <c r="OOL57" s="6"/>
      <c r="OON57" s="6"/>
      <c r="OOP57" s="6"/>
      <c r="OOR57" s="6"/>
      <c r="OOT57" s="6"/>
      <c r="OOV57" s="6"/>
      <c r="OOX57" s="6"/>
      <c r="OOZ57" s="6"/>
      <c r="OPB57" s="6"/>
      <c r="OPD57" s="6"/>
      <c r="OPF57" s="6"/>
      <c r="OPH57" s="6"/>
      <c r="OPJ57" s="6"/>
      <c r="OPL57" s="6"/>
      <c r="OPN57" s="6"/>
      <c r="OPP57" s="6"/>
      <c r="OPR57" s="6"/>
      <c r="OPT57" s="6"/>
      <c r="OPV57" s="6"/>
      <c r="OPX57" s="6"/>
      <c r="OPZ57" s="6"/>
      <c r="OQB57" s="6"/>
      <c r="OQD57" s="6"/>
      <c r="OQF57" s="6"/>
      <c r="OQH57" s="6"/>
      <c r="OQJ57" s="6"/>
      <c r="OQL57" s="6"/>
      <c r="OQN57" s="6"/>
      <c r="OQP57" s="6"/>
      <c r="OQR57" s="6"/>
      <c r="OQT57" s="6"/>
      <c r="OQV57" s="6"/>
      <c r="OQX57" s="6"/>
      <c r="OQZ57" s="6"/>
      <c r="ORB57" s="6"/>
      <c r="ORD57" s="6"/>
      <c r="ORF57" s="6"/>
      <c r="ORH57" s="6"/>
      <c r="ORJ57" s="6"/>
      <c r="ORL57" s="6"/>
      <c r="ORN57" s="6"/>
      <c r="ORP57" s="6"/>
      <c r="ORR57" s="6"/>
      <c r="ORT57" s="6"/>
      <c r="ORV57" s="6"/>
      <c r="ORX57" s="6"/>
      <c r="ORZ57" s="6"/>
      <c r="OSB57" s="6"/>
      <c r="OSD57" s="6"/>
      <c r="OSF57" s="6"/>
      <c r="OSH57" s="6"/>
      <c r="OSJ57" s="6"/>
      <c r="OSL57" s="6"/>
      <c r="OSN57" s="6"/>
      <c r="OSP57" s="6"/>
      <c r="OSR57" s="6"/>
      <c r="OST57" s="6"/>
      <c r="OSV57" s="6"/>
      <c r="OSX57" s="6"/>
      <c r="OSZ57" s="6"/>
      <c r="OTB57" s="6"/>
      <c r="OTD57" s="6"/>
      <c r="OTF57" s="6"/>
      <c r="OTH57" s="6"/>
      <c r="OTJ57" s="6"/>
      <c r="OTL57" s="6"/>
      <c r="OTN57" s="6"/>
      <c r="OTP57" s="6"/>
      <c r="OTR57" s="6"/>
      <c r="OTT57" s="6"/>
      <c r="OTV57" s="6"/>
      <c r="OTX57" s="6"/>
      <c r="OTZ57" s="6"/>
      <c r="OUB57" s="6"/>
      <c r="OUD57" s="6"/>
      <c r="OUF57" s="6"/>
      <c r="OUH57" s="6"/>
      <c r="OUJ57" s="6"/>
      <c r="OUL57" s="6"/>
      <c r="OUN57" s="6"/>
      <c r="OUP57" s="6"/>
      <c r="OUR57" s="6"/>
      <c r="OUT57" s="6"/>
      <c r="OUV57" s="6"/>
      <c r="OUX57" s="6"/>
      <c r="OUZ57" s="6"/>
      <c r="OVB57" s="6"/>
      <c r="OVD57" s="6"/>
      <c r="OVF57" s="6"/>
      <c r="OVH57" s="6"/>
      <c r="OVJ57" s="6"/>
      <c r="OVL57" s="6"/>
      <c r="OVN57" s="6"/>
      <c r="OVP57" s="6"/>
      <c r="OVR57" s="6"/>
      <c r="OVT57" s="6"/>
      <c r="OVV57" s="6"/>
      <c r="OVX57" s="6"/>
      <c r="OVZ57" s="6"/>
      <c r="OWB57" s="6"/>
      <c r="OWD57" s="6"/>
      <c r="OWF57" s="6"/>
      <c r="OWH57" s="6"/>
      <c r="OWJ57" s="6"/>
      <c r="OWL57" s="6"/>
      <c r="OWN57" s="6"/>
      <c r="OWP57" s="6"/>
      <c r="OWR57" s="6"/>
      <c r="OWT57" s="6"/>
      <c r="OWV57" s="6"/>
      <c r="OWX57" s="6"/>
      <c r="OWZ57" s="6"/>
      <c r="OXB57" s="6"/>
      <c r="OXD57" s="6"/>
      <c r="OXF57" s="6"/>
      <c r="OXH57" s="6"/>
      <c r="OXJ57" s="6"/>
      <c r="OXL57" s="6"/>
      <c r="OXN57" s="6"/>
      <c r="OXP57" s="6"/>
      <c r="OXR57" s="6"/>
      <c r="OXT57" s="6"/>
      <c r="OXV57" s="6"/>
      <c r="OXX57" s="6"/>
      <c r="OXZ57" s="6"/>
      <c r="OYB57" s="6"/>
      <c r="OYD57" s="6"/>
      <c r="OYF57" s="6"/>
      <c r="OYH57" s="6"/>
      <c r="OYJ57" s="6"/>
      <c r="OYL57" s="6"/>
      <c r="OYN57" s="6"/>
      <c r="OYP57" s="6"/>
      <c r="OYR57" s="6"/>
      <c r="OYT57" s="6"/>
      <c r="OYV57" s="6"/>
      <c r="OYX57" s="6"/>
      <c r="OYZ57" s="6"/>
      <c r="OZB57" s="6"/>
      <c r="OZD57" s="6"/>
      <c r="OZF57" s="6"/>
      <c r="OZH57" s="6"/>
      <c r="OZJ57" s="6"/>
      <c r="OZL57" s="6"/>
      <c r="OZN57" s="6"/>
      <c r="OZP57" s="6"/>
      <c r="OZR57" s="6"/>
      <c r="OZT57" s="6"/>
      <c r="OZV57" s="6"/>
      <c r="OZX57" s="6"/>
      <c r="OZZ57" s="6"/>
      <c r="PAB57" s="6"/>
      <c r="PAD57" s="6"/>
      <c r="PAF57" s="6"/>
      <c r="PAH57" s="6"/>
      <c r="PAJ57" s="6"/>
      <c r="PAL57" s="6"/>
      <c r="PAN57" s="6"/>
      <c r="PAP57" s="6"/>
      <c r="PAR57" s="6"/>
      <c r="PAT57" s="6"/>
      <c r="PAV57" s="6"/>
      <c r="PAX57" s="6"/>
      <c r="PAZ57" s="6"/>
      <c r="PBB57" s="6"/>
      <c r="PBD57" s="6"/>
      <c r="PBF57" s="6"/>
      <c r="PBH57" s="6"/>
      <c r="PBJ57" s="6"/>
      <c r="PBL57" s="6"/>
      <c r="PBN57" s="6"/>
      <c r="PBP57" s="6"/>
      <c r="PBR57" s="6"/>
      <c r="PBT57" s="6"/>
      <c r="PBV57" s="6"/>
      <c r="PBX57" s="6"/>
      <c r="PBZ57" s="6"/>
      <c r="PCB57" s="6"/>
      <c r="PCD57" s="6"/>
      <c r="PCF57" s="6"/>
      <c r="PCH57" s="6"/>
      <c r="PCJ57" s="6"/>
      <c r="PCL57" s="6"/>
      <c r="PCN57" s="6"/>
      <c r="PCP57" s="6"/>
      <c r="PCR57" s="6"/>
      <c r="PCT57" s="6"/>
      <c r="PCV57" s="6"/>
      <c r="PCX57" s="6"/>
      <c r="PCZ57" s="6"/>
      <c r="PDB57" s="6"/>
      <c r="PDD57" s="6"/>
      <c r="PDF57" s="6"/>
      <c r="PDH57" s="6"/>
      <c r="PDJ57" s="6"/>
      <c r="PDL57" s="6"/>
      <c r="PDN57" s="6"/>
      <c r="PDP57" s="6"/>
      <c r="PDR57" s="6"/>
      <c r="PDT57" s="6"/>
      <c r="PDV57" s="6"/>
      <c r="PDX57" s="6"/>
      <c r="PDZ57" s="6"/>
      <c r="PEB57" s="6"/>
      <c r="PED57" s="6"/>
      <c r="PEF57" s="6"/>
      <c r="PEH57" s="6"/>
      <c r="PEJ57" s="6"/>
      <c r="PEL57" s="6"/>
      <c r="PEN57" s="6"/>
      <c r="PEP57" s="6"/>
      <c r="PER57" s="6"/>
      <c r="PET57" s="6"/>
      <c r="PEV57" s="6"/>
      <c r="PEX57" s="6"/>
      <c r="PEZ57" s="6"/>
      <c r="PFB57" s="6"/>
      <c r="PFD57" s="6"/>
      <c r="PFF57" s="6"/>
      <c r="PFH57" s="6"/>
      <c r="PFJ57" s="6"/>
      <c r="PFL57" s="6"/>
      <c r="PFN57" s="6"/>
      <c r="PFP57" s="6"/>
      <c r="PFR57" s="6"/>
      <c r="PFT57" s="6"/>
      <c r="PFV57" s="6"/>
      <c r="PFX57" s="6"/>
      <c r="PFZ57" s="6"/>
      <c r="PGB57" s="6"/>
      <c r="PGD57" s="6"/>
      <c r="PGF57" s="6"/>
      <c r="PGH57" s="6"/>
      <c r="PGJ57" s="6"/>
      <c r="PGL57" s="6"/>
      <c r="PGN57" s="6"/>
      <c r="PGP57" s="6"/>
      <c r="PGR57" s="6"/>
      <c r="PGT57" s="6"/>
      <c r="PGV57" s="6"/>
      <c r="PGX57" s="6"/>
      <c r="PGZ57" s="6"/>
      <c r="PHB57" s="6"/>
      <c r="PHD57" s="6"/>
      <c r="PHF57" s="6"/>
      <c r="PHH57" s="6"/>
      <c r="PHJ57" s="6"/>
      <c r="PHL57" s="6"/>
      <c r="PHN57" s="6"/>
      <c r="PHP57" s="6"/>
      <c r="PHR57" s="6"/>
      <c r="PHT57" s="6"/>
      <c r="PHV57" s="6"/>
      <c r="PHX57" s="6"/>
      <c r="PHZ57" s="6"/>
      <c r="PIB57" s="6"/>
      <c r="PID57" s="6"/>
      <c r="PIF57" s="6"/>
      <c r="PIH57" s="6"/>
      <c r="PIJ57" s="6"/>
      <c r="PIL57" s="6"/>
      <c r="PIN57" s="6"/>
      <c r="PIP57" s="6"/>
      <c r="PIR57" s="6"/>
      <c r="PIT57" s="6"/>
      <c r="PIV57" s="6"/>
      <c r="PIX57" s="6"/>
      <c r="PIZ57" s="6"/>
      <c r="PJB57" s="6"/>
      <c r="PJD57" s="6"/>
      <c r="PJF57" s="6"/>
      <c r="PJH57" s="6"/>
      <c r="PJJ57" s="6"/>
      <c r="PJL57" s="6"/>
      <c r="PJN57" s="6"/>
      <c r="PJP57" s="6"/>
      <c r="PJR57" s="6"/>
      <c r="PJT57" s="6"/>
      <c r="PJV57" s="6"/>
      <c r="PJX57" s="6"/>
      <c r="PJZ57" s="6"/>
      <c r="PKB57" s="6"/>
      <c r="PKD57" s="6"/>
      <c r="PKF57" s="6"/>
      <c r="PKH57" s="6"/>
      <c r="PKJ57" s="6"/>
      <c r="PKL57" s="6"/>
      <c r="PKN57" s="6"/>
      <c r="PKP57" s="6"/>
      <c r="PKR57" s="6"/>
      <c r="PKT57" s="6"/>
      <c r="PKV57" s="6"/>
      <c r="PKX57" s="6"/>
      <c r="PKZ57" s="6"/>
      <c r="PLB57" s="6"/>
      <c r="PLD57" s="6"/>
      <c r="PLF57" s="6"/>
      <c r="PLH57" s="6"/>
      <c r="PLJ57" s="6"/>
      <c r="PLL57" s="6"/>
      <c r="PLN57" s="6"/>
      <c r="PLP57" s="6"/>
      <c r="PLR57" s="6"/>
      <c r="PLT57" s="6"/>
      <c r="PLV57" s="6"/>
      <c r="PLX57" s="6"/>
      <c r="PLZ57" s="6"/>
      <c r="PMB57" s="6"/>
      <c r="PMD57" s="6"/>
      <c r="PMF57" s="6"/>
      <c r="PMH57" s="6"/>
      <c r="PMJ57" s="6"/>
      <c r="PML57" s="6"/>
      <c r="PMN57" s="6"/>
      <c r="PMP57" s="6"/>
      <c r="PMR57" s="6"/>
      <c r="PMT57" s="6"/>
      <c r="PMV57" s="6"/>
      <c r="PMX57" s="6"/>
      <c r="PMZ57" s="6"/>
      <c r="PNB57" s="6"/>
      <c r="PND57" s="6"/>
      <c r="PNF57" s="6"/>
      <c r="PNH57" s="6"/>
      <c r="PNJ57" s="6"/>
      <c r="PNL57" s="6"/>
      <c r="PNN57" s="6"/>
      <c r="PNP57" s="6"/>
      <c r="PNR57" s="6"/>
      <c r="PNT57" s="6"/>
      <c r="PNV57" s="6"/>
      <c r="PNX57" s="6"/>
      <c r="PNZ57" s="6"/>
      <c r="POB57" s="6"/>
      <c r="POD57" s="6"/>
      <c r="POF57" s="6"/>
      <c r="POH57" s="6"/>
      <c r="POJ57" s="6"/>
      <c r="POL57" s="6"/>
      <c r="PON57" s="6"/>
      <c r="POP57" s="6"/>
      <c r="POR57" s="6"/>
      <c r="POT57" s="6"/>
      <c r="POV57" s="6"/>
      <c r="POX57" s="6"/>
      <c r="POZ57" s="6"/>
      <c r="PPB57" s="6"/>
      <c r="PPD57" s="6"/>
      <c r="PPF57" s="6"/>
      <c r="PPH57" s="6"/>
      <c r="PPJ57" s="6"/>
      <c r="PPL57" s="6"/>
      <c r="PPN57" s="6"/>
      <c r="PPP57" s="6"/>
      <c r="PPR57" s="6"/>
      <c r="PPT57" s="6"/>
      <c r="PPV57" s="6"/>
      <c r="PPX57" s="6"/>
      <c r="PPZ57" s="6"/>
      <c r="PQB57" s="6"/>
      <c r="PQD57" s="6"/>
      <c r="PQF57" s="6"/>
      <c r="PQH57" s="6"/>
      <c r="PQJ57" s="6"/>
      <c r="PQL57" s="6"/>
      <c r="PQN57" s="6"/>
      <c r="PQP57" s="6"/>
      <c r="PQR57" s="6"/>
      <c r="PQT57" s="6"/>
      <c r="PQV57" s="6"/>
      <c r="PQX57" s="6"/>
      <c r="PQZ57" s="6"/>
      <c r="PRB57" s="6"/>
      <c r="PRD57" s="6"/>
      <c r="PRF57" s="6"/>
      <c r="PRH57" s="6"/>
      <c r="PRJ57" s="6"/>
      <c r="PRL57" s="6"/>
      <c r="PRN57" s="6"/>
      <c r="PRP57" s="6"/>
      <c r="PRR57" s="6"/>
      <c r="PRT57" s="6"/>
      <c r="PRV57" s="6"/>
      <c r="PRX57" s="6"/>
      <c r="PRZ57" s="6"/>
      <c r="PSB57" s="6"/>
      <c r="PSD57" s="6"/>
      <c r="PSF57" s="6"/>
      <c r="PSH57" s="6"/>
      <c r="PSJ57" s="6"/>
      <c r="PSL57" s="6"/>
      <c r="PSN57" s="6"/>
      <c r="PSP57" s="6"/>
      <c r="PSR57" s="6"/>
      <c r="PST57" s="6"/>
      <c r="PSV57" s="6"/>
      <c r="PSX57" s="6"/>
      <c r="PSZ57" s="6"/>
      <c r="PTB57" s="6"/>
      <c r="PTD57" s="6"/>
      <c r="PTF57" s="6"/>
      <c r="PTH57" s="6"/>
      <c r="PTJ57" s="6"/>
      <c r="PTL57" s="6"/>
      <c r="PTN57" s="6"/>
      <c r="PTP57" s="6"/>
      <c r="PTR57" s="6"/>
      <c r="PTT57" s="6"/>
      <c r="PTV57" s="6"/>
      <c r="PTX57" s="6"/>
      <c r="PTZ57" s="6"/>
      <c r="PUB57" s="6"/>
      <c r="PUD57" s="6"/>
      <c r="PUF57" s="6"/>
      <c r="PUH57" s="6"/>
      <c r="PUJ57" s="6"/>
      <c r="PUL57" s="6"/>
      <c r="PUN57" s="6"/>
      <c r="PUP57" s="6"/>
      <c r="PUR57" s="6"/>
      <c r="PUT57" s="6"/>
      <c r="PUV57" s="6"/>
      <c r="PUX57" s="6"/>
      <c r="PUZ57" s="6"/>
      <c r="PVB57" s="6"/>
      <c r="PVD57" s="6"/>
      <c r="PVF57" s="6"/>
      <c r="PVH57" s="6"/>
      <c r="PVJ57" s="6"/>
      <c r="PVL57" s="6"/>
      <c r="PVN57" s="6"/>
      <c r="PVP57" s="6"/>
      <c r="PVR57" s="6"/>
      <c r="PVT57" s="6"/>
      <c r="PVV57" s="6"/>
      <c r="PVX57" s="6"/>
      <c r="PVZ57" s="6"/>
      <c r="PWB57" s="6"/>
      <c r="PWD57" s="6"/>
      <c r="PWF57" s="6"/>
      <c r="PWH57" s="6"/>
      <c r="PWJ57" s="6"/>
      <c r="PWL57" s="6"/>
      <c r="PWN57" s="6"/>
      <c r="PWP57" s="6"/>
      <c r="PWR57" s="6"/>
      <c r="PWT57" s="6"/>
      <c r="PWV57" s="6"/>
      <c r="PWX57" s="6"/>
      <c r="PWZ57" s="6"/>
      <c r="PXB57" s="6"/>
      <c r="PXD57" s="6"/>
      <c r="PXF57" s="6"/>
      <c r="PXH57" s="6"/>
      <c r="PXJ57" s="6"/>
      <c r="PXL57" s="6"/>
      <c r="PXN57" s="6"/>
      <c r="PXP57" s="6"/>
      <c r="PXR57" s="6"/>
      <c r="PXT57" s="6"/>
      <c r="PXV57" s="6"/>
      <c r="PXX57" s="6"/>
      <c r="PXZ57" s="6"/>
      <c r="PYB57" s="6"/>
      <c r="PYD57" s="6"/>
      <c r="PYF57" s="6"/>
      <c r="PYH57" s="6"/>
      <c r="PYJ57" s="6"/>
      <c r="PYL57" s="6"/>
      <c r="PYN57" s="6"/>
      <c r="PYP57" s="6"/>
      <c r="PYR57" s="6"/>
      <c r="PYT57" s="6"/>
      <c r="PYV57" s="6"/>
      <c r="PYX57" s="6"/>
      <c r="PYZ57" s="6"/>
      <c r="PZB57" s="6"/>
      <c r="PZD57" s="6"/>
      <c r="PZF57" s="6"/>
      <c r="PZH57" s="6"/>
      <c r="PZJ57" s="6"/>
      <c r="PZL57" s="6"/>
      <c r="PZN57" s="6"/>
      <c r="PZP57" s="6"/>
      <c r="PZR57" s="6"/>
      <c r="PZT57" s="6"/>
      <c r="PZV57" s="6"/>
      <c r="PZX57" s="6"/>
      <c r="PZZ57" s="6"/>
      <c r="QAB57" s="6"/>
      <c r="QAD57" s="6"/>
      <c r="QAF57" s="6"/>
      <c r="QAH57" s="6"/>
      <c r="QAJ57" s="6"/>
      <c r="QAL57" s="6"/>
      <c r="QAN57" s="6"/>
      <c r="QAP57" s="6"/>
      <c r="QAR57" s="6"/>
      <c r="QAT57" s="6"/>
      <c r="QAV57" s="6"/>
      <c r="QAX57" s="6"/>
      <c r="QAZ57" s="6"/>
      <c r="QBB57" s="6"/>
      <c r="QBD57" s="6"/>
      <c r="QBF57" s="6"/>
      <c r="QBH57" s="6"/>
      <c r="QBJ57" s="6"/>
      <c r="QBL57" s="6"/>
      <c r="QBN57" s="6"/>
      <c r="QBP57" s="6"/>
      <c r="QBR57" s="6"/>
      <c r="QBT57" s="6"/>
      <c r="QBV57" s="6"/>
      <c r="QBX57" s="6"/>
      <c r="QBZ57" s="6"/>
      <c r="QCB57" s="6"/>
      <c r="QCD57" s="6"/>
      <c r="QCF57" s="6"/>
      <c r="QCH57" s="6"/>
      <c r="QCJ57" s="6"/>
      <c r="QCL57" s="6"/>
      <c r="QCN57" s="6"/>
      <c r="QCP57" s="6"/>
      <c r="QCR57" s="6"/>
      <c r="QCT57" s="6"/>
      <c r="QCV57" s="6"/>
      <c r="QCX57" s="6"/>
      <c r="QCZ57" s="6"/>
      <c r="QDB57" s="6"/>
      <c r="QDD57" s="6"/>
      <c r="QDF57" s="6"/>
      <c r="QDH57" s="6"/>
      <c r="QDJ57" s="6"/>
      <c r="QDL57" s="6"/>
      <c r="QDN57" s="6"/>
      <c r="QDP57" s="6"/>
      <c r="QDR57" s="6"/>
      <c r="QDT57" s="6"/>
      <c r="QDV57" s="6"/>
      <c r="QDX57" s="6"/>
      <c r="QDZ57" s="6"/>
      <c r="QEB57" s="6"/>
      <c r="QED57" s="6"/>
      <c r="QEF57" s="6"/>
      <c r="QEH57" s="6"/>
      <c r="QEJ57" s="6"/>
      <c r="QEL57" s="6"/>
      <c r="QEN57" s="6"/>
      <c r="QEP57" s="6"/>
      <c r="QER57" s="6"/>
      <c r="QET57" s="6"/>
      <c r="QEV57" s="6"/>
      <c r="QEX57" s="6"/>
      <c r="QEZ57" s="6"/>
      <c r="QFB57" s="6"/>
      <c r="QFD57" s="6"/>
      <c r="QFF57" s="6"/>
      <c r="QFH57" s="6"/>
      <c r="QFJ57" s="6"/>
      <c r="QFL57" s="6"/>
      <c r="QFN57" s="6"/>
      <c r="QFP57" s="6"/>
      <c r="QFR57" s="6"/>
      <c r="QFT57" s="6"/>
      <c r="QFV57" s="6"/>
      <c r="QFX57" s="6"/>
      <c r="QFZ57" s="6"/>
      <c r="QGB57" s="6"/>
      <c r="QGD57" s="6"/>
      <c r="QGF57" s="6"/>
      <c r="QGH57" s="6"/>
      <c r="QGJ57" s="6"/>
      <c r="QGL57" s="6"/>
      <c r="QGN57" s="6"/>
      <c r="QGP57" s="6"/>
      <c r="QGR57" s="6"/>
      <c r="QGT57" s="6"/>
      <c r="QGV57" s="6"/>
      <c r="QGX57" s="6"/>
      <c r="QGZ57" s="6"/>
      <c r="QHB57" s="6"/>
      <c r="QHD57" s="6"/>
      <c r="QHF57" s="6"/>
      <c r="QHH57" s="6"/>
      <c r="QHJ57" s="6"/>
      <c r="QHL57" s="6"/>
      <c r="QHN57" s="6"/>
      <c r="QHP57" s="6"/>
      <c r="QHR57" s="6"/>
      <c r="QHT57" s="6"/>
      <c r="QHV57" s="6"/>
      <c r="QHX57" s="6"/>
      <c r="QHZ57" s="6"/>
      <c r="QIB57" s="6"/>
      <c r="QID57" s="6"/>
      <c r="QIF57" s="6"/>
      <c r="QIH57" s="6"/>
      <c r="QIJ57" s="6"/>
      <c r="QIL57" s="6"/>
      <c r="QIN57" s="6"/>
      <c r="QIP57" s="6"/>
      <c r="QIR57" s="6"/>
      <c r="QIT57" s="6"/>
      <c r="QIV57" s="6"/>
      <c r="QIX57" s="6"/>
      <c r="QIZ57" s="6"/>
      <c r="QJB57" s="6"/>
      <c r="QJD57" s="6"/>
      <c r="QJF57" s="6"/>
      <c r="QJH57" s="6"/>
      <c r="QJJ57" s="6"/>
      <c r="QJL57" s="6"/>
      <c r="QJN57" s="6"/>
      <c r="QJP57" s="6"/>
      <c r="QJR57" s="6"/>
      <c r="QJT57" s="6"/>
      <c r="QJV57" s="6"/>
      <c r="QJX57" s="6"/>
      <c r="QJZ57" s="6"/>
      <c r="QKB57" s="6"/>
      <c r="QKD57" s="6"/>
      <c r="QKF57" s="6"/>
      <c r="QKH57" s="6"/>
      <c r="QKJ57" s="6"/>
      <c r="QKL57" s="6"/>
      <c r="QKN57" s="6"/>
      <c r="QKP57" s="6"/>
      <c r="QKR57" s="6"/>
      <c r="QKT57" s="6"/>
      <c r="QKV57" s="6"/>
      <c r="QKX57" s="6"/>
      <c r="QKZ57" s="6"/>
      <c r="QLB57" s="6"/>
      <c r="QLD57" s="6"/>
      <c r="QLF57" s="6"/>
      <c r="QLH57" s="6"/>
      <c r="QLJ57" s="6"/>
      <c r="QLL57" s="6"/>
      <c r="QLN57" s="6"/>
      <c r="QLP57" s="6"/>
      <c r="QLR57" s="6"/>
      <c r="QLT57" s="6"/>
      <c r="QLV57" s="6"/>
      <c r="QLX57" s="6"/>
      <c r="QLZ57" s="6"/>
      <c r="QMB57" s="6"/>
      <c r="QMD57" s="6"/>
      <c r="QMF57" s="6"/>
      <c r="QMH57" s="6"/>
      <c r="QMJ57" s="6"/>
      <c r="QML57" s="6"/>
      <c r="QMN57" s="6"/>
      <c r="QMP57" s="6"/>
      <c r="QMR57" s="6"/>
      <c r="QMT57" s="6"/>
      <c r="QMV57" s="6"/>
      <c r="QMX57" s="6"/>
      <c r="QMZ57" s="6"/>
      <c r="QNB57" s="6"/>
      <c r="QND57" s="6"/>
      <c r="QNF57" s="6"/>
      <c r="QNH57" s="6"/>
      <c r="QNJ57" s="6"/>
      <c r="QNL57" s="6"/>
      <c r="QNN57" s="6"/>
      <c r="QNP57" s="6"/>
      <c r="QNR57" s="6"/>
      <c r="QNT57" s="6"/>
      <c r="QNV57" s="6"/>
      <c r="QNX57" s="6"/>
      <c r="QNZ57" s="6"/>
      <c r="QOB57" s="6"/>
      <c r="QOD57" s="6"/>
      <c r="QOF57" s="6"/>
      <c r="QOH57" s="6"/>
      <c r="QOJ57" s="6"/>
      <c r="QOL57" s="6"/>
      <c r="QON57" s="6"/>
      <c r="QOP57" s="6"/>
      <c r="QOR57" s="6"/>
      <c r="QOT57" s="6"/>
      <c r="QOV57" s="6"/>
      <c r="QOX57" s="6"/>
      <c r="QOZ57" s="6"/>
      <c r="QPB57" s="6"/>
      <c r="QPD57" s="6"/>
      <c r="QPF57" s="6"/>
      <c r="QPH57" s="6"/>
      <c r="QPJ57" s="6"/>
      <c r="QPL57" s="6"/>
      <c r="QPN57" s="6"/>
      <c r="QPP57" s="6"/>
      <c r="QPR57" s="6"/>
      <c r="QPT57" s="6"/>
      <c r="QPV57" s="6"/>
      <c r="QPX57" s="6"/>
      <c r="QPZ57" s="6"/>
      <c r="QQB57" s="6"/>
      <c r="QQD57" s="6"/>
      <c r="QQF57" s="6"/>
      <c r="QQH57" s="6"/>
      <c r="QQJ57" s="6"/>
      <c r="QQL57" s="6"/>
      <c r="QQN57" s="6"/>
      <c r="QQP57" s="6"/>
      <c r="QQR57" s="6"/>
      <c r="QQT57" s="6"/>
      <c r="QQV57" s="6"/>
      <c r="QQX57" s="6"/>
      <c r="QQZ57" s="6"/>
      <c r="QRB57" s="6"/>
      <c r="QRD57" s="6"/>
      <c r="QRF57" s="6"/>
      <c r="QRH57" s="6"/>
      <c r="QRJ57" s="6"/>
      <c r="QRL57" s="6"/>
      <c r="QRN57" s="6"/>
      <c r="QRP57" s="6"/>
      <c r="QRR57" s="6"/>
      <c r="QRT57" s="6"/>
      <c r="QRV57" s="6"/>
      <c r="QRX57" s="6"/>
      <c r="QRZ57" s="6"/>
      <c r="QSB57" s="6"/>
      <c r="QSD57" s="6"/>
      <c r="QSF57" s="6"/>
      <c r="QSH57" s="6"/>
      <c r="QSJ57" s="6"/>
      <c r="QSL57" s="6"/>
      <c r="QSN57" s="6"/>
      <c r="QSP57" s="6"/>
      <c r="QSR57" s="6"/>
      <c r="QST57" s="6"/>
      <c r="QSV57" s="6"/>
      <c r="QSX57" s="6"/>
      <c r="QSZ57" s="6"/>
      <c r="QTB57" s="6"/>
      <c r="QTD57" s="6"/>
      <c r="QTF57" s="6"/>
      <c r="QTH57" s="6"/>
      <c r="QTJ57" s="6"/>
      <c r="QTL57" s="6"/>
      <c r="QTN57" s="6"/>
      <c r="QTP57" s="6"/>
      <c r="QTR57" s="6"/>
      <c r="QTT57" s="6"/>
      <c r="QTV57" s="6"/>
      <c r="QTX57" s="6"/>
      <c r="QTZ57" s="6"/>
      <c r="QUB57" s="6"/>
      <c r="QUD57" s="6"/>
      <c r="QUF57" s="6"/>
      <c r="QUH57" s="6"/>
      <c r="QUJ57" s="6"/>
      <c r="QUL57" s="6"/>
      <c r="QUN57" s="6"/>
      <c r="QUP57" s="6"/>
      <c r="QUR57" s="6"/>
      <c r="QUT57" s="6"/>
      <c r="QUV57" s="6"/>
      <c r="QUX57" s="6"/>
      <c r="QUZ57" s="6"/>
      <c r="QVB57" s="6"/>
      <c r="QVD57" s="6"/>
      <c r="QVF57" s="6"/>
      <c r="QVH57" s="6"/>
      <c r="QVJ57" s="6"/>
      <c r="QVL57" s="6"/>
      <c r="QVN57" s="6"/>
      <c r="QVP57" s="6"/>
      <c r="QVR57" s="6"/>
      <c r="QVT57" s="6"/>
      <c r="QVV57" s="6"/>
      <c r="QVX57" s="6"/>
      <c r="QVZ57" s="6"/>
      <c r="QWB57" s="6"/>
      <c r="QWD57" s="6"/>
      <c r="QWF57" s="6"/>
      <c r="QWH57" s="6"/>
      <c r="QWJ57" s="6"/>
      <c r="QWL57" s="6"/>
      <c r="QWN57" s="6"/>
      <c r="QWP57" s="6"/>
      <c r="QWR57" s="6"/>
      <c r="QWT57" s="6"/>
      <c r="QWV57" s="6"/>
      <c r="QWX57" s="6"/>
      <c r="QWZ57" s="6"/>
      <c r="QXB57" s="6"/>
      <c r="QXD57" s="6"/>
      <c r="QXF57" s="6"/>
      <c r="QXH57" s="6"/>
      <c r="QXJ57" s="6"/>
      <c r="QXL57" s="6"/>
      <c r="QXN57" s="6"/>
      <c r="QXP57" s="6"/>
      <c r="QXR57" s="6"/>
      <c r="QXT57" s="6"/>
      <c r="QXV57" s="6"/>
      <c r="QXX57" s="6"/>
      <c r="QXZ57" s="6"/>
      <c r="QYB57" s="6"/>
      <c r="QYD57" s="6"/>
      <c r="QYF57" s="6"/>
      <c r="QYH57" s="6"/>
      <c r="QYJ57" s="6"/>
      <c r="QYL57" s="6"/>
      <c r="QYN57" s="6"/>
      <c r="QYP57" s="6"/>
      <c r="QYR57" s="6"/>
      <c r="QYT57" s="6"/>
      <c r="QYV57" s="6"/>
      <c r="QYX57" s="6"/>
      <c r="QYZ57" s="6"/>
      <c r="QZB57" s="6"/>
      <c r="QZD57" s="6"/>
      <c r="QZF57" s="6"/>
      <c r="QZH57" s="6"/>
      <c r="QZJ57" s="6"/>
      <c r="QZL57" s="6"/>
      <c r="QZN57" s="6"/>
      <c r="QZP57" s="6"/>
      <c r="QZR57" s="6"/>
      <c r="QZT57" s="6"/>
      <c r="QZV57" s="6"/>
      <c r="QZX57" s="6"/>
      <c r="QZZ57" s="6"/>
      <c r="RAB57" s="6"/>
      <c r="RAD57" s="6"/>
      <c r="RAF57" s="6"/>
      <c r="RAH57" s="6"/>
      <c r="RAJ57" s="6"/>
      <c r="RAL57" s="6"/>
      <c r="RAN57" s="6"/>
      <c r="RAP57" s="6"/>
      <c r="RAR57" s="6"/>
      <c r="RAT57" s="6"/>
      <c r="RAV57" s="6"/>
      <c r="RAX57" s="6"/>
      <c r="RAZ57" s="6"/>
      <c r="RBB57" s="6"/>
      <c r="RBD57" s="6"/>
      <c r="RBF57" s="6"/>
      <c r="RBH57" s="6"/>
      <c r="RBJ57" s="6"/>
      <c r="RBL57" s="6"/>
      <c r="RBN57" s="6"/>
      <c r="RBP57" s="6"/>
      <c r="RBR57" s="6"/>
      <c r="RBT57" s="6"/>
      <c r="RBV57" s="6"/>
      <c r="RBX57" s="6"/>
      <c r="RBZ57" s="6"/>
      <c r="RCB57" s="6"/>
      <c r="RCD57" s="6"/>
      <c r="RCF57" s="6"/>
      <c r="RCH57" s="6"/>
      <c r="RCJ57" s="6"/>
      <c r="RCL57" s="6"/>
      <c r="RCN57" s="6"/>
      <c r="RCP57" s="6"/>
      <c r="RCR57" s="6"/>
      <c r="RCT57" s="6"/>
      <c r="RCV57" s="6"/>
      <c r="RCX57" s="6"/>
      <c r="RCZ57" s="6"/>
      <c r="RDB57" s="6"/>
      <c r="RDD57" s="6"/>
      <c r="RDF57" s="6"/>
      <c r="RDH57" s="6"/>
      <c r="RDJ57" s="6"/>
      <c r="RDL57" s="6"/>
      <c r="RDN57" s="6"/>
      <c r="RDP57" s="6"/>
      <c r="RDR57" s="6"/>
      <c r="RDT57" s="6"/>
      <c r="RDV57" s="6"/>
      <c r="RDX57" s="6"/>
      <c r="RDZ57" s="6"/>
      <c r="REB57" s="6"/>
      <c r="RED57" s="6"/>
      <c r="REF57" s="6"/>
      <c r="REH57" s="6"/>
      <c r="REJ57" s="6"/>
      <c r="REL57" s="6"/>
      <c r="REN57" s="6"/>
      <c r="REP57" s="6"/>
      <c r="RER57" s="6"/>
      <c r="RET57" s="6"/>
      <c r="REV57" s="6"/>
      <c r="REX57" s="6"/>
      <c r="REZ57" s="6"/>
      <c r="RFB57" s="6"/>
      <c r="RFD57" s="6"/>
      <c r="RFF57" s="6"/>
      <c r="RFH57" s="6"/>
      <c r="RFJ57" s="6"/>
      <c r="RFL57" s="6"/>
      <c r="RFN57" s="6"/>
      <c r="RFP57" s="6"/>
      <c r="RFR57" s="6"/>
      <c r="RFT57" s="6"/>
      <c r="RFV57" s="6"/>
      <c r="RFX57" s="6"/>
      <c r="RFZ57" s="6"/>
      <c r="RGB57" s="6"/>
      <c r="RGD57" s="6"/>
      <c r="RGF57" s="6"/>
      <c r="RGH57" s="6"/>
      <c r="RGJ57" s="6"/>
      <c r="RGL57" s="6"/>
      <c r="RGN57" s="6"/>
      <c r="RGP57" s="6"/>
      <c r="RGR57" s="6"/>
      <c r="RGT57" s="6"/>
      <c r="RGV57" s="6"/>
      <c r="RGX57" s="6"/>
      <c r="RGZ57" s="6"/>
      <c r="RHB57" s="6"/>
      <c r="RHD57" s="6"/>
      <c r="RHF57" s="6"/>
      <c r="RHH57" s="6"/>
      <c r="RHJ57" s="6"/>
      <c r="RHL57" s="6"/>
      <c r="RHN57" s="6"/>
      <c r="RHP57" s="6"/>
      <c r="RHR57" s="6"/>
      <c r="RHT57" s="6"/>
      <c r="RHV57" s="6"/>
      <c r="RHX57" s="6"/>
      <c r="RHZ57" s="6"/>
      <c r="RIB57" s="6"/>
      <c r="RID57" s="6"/>
      <c r="RIF57" s="6"/>
      <c r="RIH57" s="6"/>
      <c r="RIJ57" s="6"/>
      <c r="RIL57" s="6"/>
      <c r="RIN57" s="6"/>
      <c r="RIP57" s="6"/>
      <c r="RIR57" s="6"/>
      <c r="RIT57" s="6"/>
      <c r="RIV57" s="6"/>
      <c r="RIX57" s="6"/>
      <c r="RIZ57" s="6"/>
      <c r="RJB57" s="6"/>
      <c r="RJD57" s="6"/>
      <c r="RJF57" s="6"/>
      <c r="RJH57" s="6"/>
      <c r="RJJ57" s="6"/>
      <c r="RJL57" s="6"/>
      <c r="RJN57" s="6"/>
      <c r="RJP57" s="6"/>
      <c r="RJR57" s="6"/>
      <c r="RJT57" s="6"/>
      <c r="RJV57" s="6"/>
      <c r="RJX57" s="6"/>
      <c r="RJZ57" s="6"/>
      <c r="RKB57" s="6"/>
      <c r="RKD57" s="6"/>
      <c r="RKF57" s="6"/>
      <c r="RKH57" s="6"/>
      <c r="RKJ57" s="6"/>
      <c r="RKL57" s="6"/>
      <c r="RKN57" s="6"/>
      <c r="RKP57" s="6"/>
      <c r="RKR57" s="6"/>
      <c r="RKT57" s="6"/>
      <c r="RKV57" s="6"/>
      <c r="RKX57" s="6"/>
      <c r="RKZ57" s="6"/>
      <c r="RLB57" s="6"/>
      <c r="RLD57" s="6"/>
      <c r="RLF57" s="6"/>
      <c r="RLH57" s="6"/>
      <c r="RLJ57" s="6"/>
      <c r="RLL57" s="6"/>
      <c r="RLN57" s="6"/>
      <c r="RLP57" s="6"/>
      <c r="RLR57" s="6"/>
      <c r="RLT57" s="6"/>
      <c r="RLV57" s="6"/>
      <c r="RLX57" s="6"/>
      <c r="RLZ57" s="6"/>
      <c r="RMB57" s="6"/>
      <c r="RMD57" s="6"/>
      <c r="RMF57" s="6"/>
      <c r="RMH57" s="6"/>
      <c r="RMJ57" s="6"/>
      <c r="RML57" s="6"/>
      <c r="RMN57" s="6"/>
      <c r="RMP57" s="6"/>
      <c r="RMR57" s="6"/>
      <c r="RMT57" s="6"/>
      <c r="RMV57" s="6"/>
      <c r="RMX57" s="6"/>
      <c r="RMZ57" s="6"/>
      <c r="RNB57" s="6"/>
      <c r="RND57" s="6"/>
      <c r="RNF57" s="6"/>
      <c r="RNH57" s="6"/>
      <c r="RNJ57" s="6"/>
      <c r="RNL57" s="6"/>
      <c r="RNN57" s="6"/>
      <c r="RNP57" s="6"/>
      <c r="RNR57" s="6"/>
      <c r="RNT57" s="6"/>
      <c r="RNV57" s="6"/>
      <c r="RNX57" s="6"/>
      <c r="RNZ57" s="6"/>
      <c r="ROB57" s="6"/>
      <c r="ROD57" s="6"/>
      <c r="ROF57" s="6"/>
      <c r="ROH57" s="6"/>
      <c r="ROJ57" s="6"/>
      <c r="ROL57" s="6"/>
      <c r="RON57" s="6"/>
      <c r="ROP57" s="6"/>
      <c r="ROR57" s="6"/>
      <c r="ROT57" s="6"/>
      <c r="ROV57" s="6"/>
      <c r="ROX57" s="6"/>
      <c r="ROZ57" s="6"/>
      <c r="RPB57" s="6"/>
      <c r="RPD57" s="6"/>
      <c r="RPF57" s="6"/>
      <c r="RPH57" s="6"/>
      <c r="RPJ57" s="6"/>
      <c r="RPL57" s="6"/>
      <c r="RPN57" s="6"/>
      <c r="RPP57" s="6"/>
      <c r="RPR57" s="6"/>
      <c r="RPT57" s="6"/>
      <c r="RPV57" s="6"/>
      <c r="RPX57" s="6"/>
      <c r="RPZ57" s="6"/>
      <c r="RQB57" s="6"/>
      <c r="RQD57" s="6"/>
      <c r="RQF57" s="6"/>
      <c r="RQH57" s="6"/>
      <c r="RQJ57" s="6"/>
      <c r="RQL57" s="6"/>
      <c r="RQN57" s="6"/>
      <c r="RQP57" s="6"/>
      <c r="RQR57" s="6"/>
      <c r="RQT57" s="6"/>
      <c r="RQV57" s="6"/>
      <c r="RQX57" s="6"/>
      <c r="RQZ57" s="6"/>
      <c r="RRB57" s="6"/>
      <c r="RRD57" s="6"/>
      <c r="RRF57" s="6"/>
      <c r="RRH57" s="6"/>
      <c r="RRJ57" s="6"/>
      <c r="RRL57" s="6"/>
      <c r="RRN57" s="6"/>
      <c r="RRP57" s="6"/>
      <c r="RRR57" s="6"/>
      <c r="RRT57" s="6"/>
      <c r="RRV57" s="6"/>
      <c r="RRX57" s="6"/>
      <c r="RRZ57" s="6"/>
      <c r="RSB57" s="6"/>
      <c r="RSD57" s="6"/>
      <c r="RSF57" s="6"/>
      <c r="RSH57" s="6"/>
      <c r="RSJ57" s="6"/>
      <c r="RSL57" s="6"/>
      <c r="RSN57" s="6"/>
      <c r="RSP57" s="6"/>
      <c r="RSR57" s="6"/>
      <c r="RST57" s="6"/>
      <c r="RSV57" s="6"/>
      <c r="RSX57" s="6"/>
      <c r="RSZ57" s="6"/>
      <c r="RTB57" s="6"/>
      <c r="RTD57" s="6"/>
      <c r="RTF57" s="6"/>
      <c r="RTH57" s="6"/>
      <c r="RTJ57" s="6"/>
      <c r="RTL57" s="6"/>
      <c r="RTN57" s="6"/>
      <c r="RTP57" s="6"/>
      <c r="RTR57" s="6"/>
      <c r="RTT57" s="6"/>
      <c r="RTV57" s="6"/>
      <c r="RTX57" s="6"/>
      <c r="RTZ57" s="6"/>
      <c r="RUB57" s="6"/>
      <c r="RUD57" s="6"/>
      <c r="RUF57" s="6"/>
      <c r="RUH57" s="6"/>
      <c r="RUJ57" s="6"/>
      <c r="RUL57" s="6"/>
      <c r="RUN57" s="6"/>
      <c r="RUP57" s="6"/>
      <c r="RUR57" s="6"/>
      <c r="RUT57" s="6"/>
      <c r="RUV57" s="6"/>
      <c r="RUX57" s="6"/>
      <c r="RUZ57" s="6"/>
      <c r="RVB57" s="6"/>
      <c r="RVD57" s="6"/>
      <c r="RVF57" s="6"/>
      <c r="RVH57" s="6"/>
      <c r="RVJ57" s="6"/>
      <c r="RVL57" s="6"/>
      <c r="RVN57" s="6"/>
      <c r="RVP57" s="6"/>
      <c r="RVR57" s="6"/>
      <c r="RVT57" s="6"/>
      <c r="RVV57" s="6"/>
      <c r="RVX57" s="6"/>
      <c r="RVZ57" s="6"/>
      <c r="RWB57" s="6"/>
      <c r="RWD57" s="6"/>
      <c r="RWF57" s="6"/>
      <c r="RWH57" s="6"/>
      <c r="RWJ57" s="6"/>
      <c r="RWL57" s="6"/>
      <c r="RWN57" s="6"/>
      <c r="RWP57" s="6"/>
      <c r="RWR57" s="6"/>
      <c r="RWT57" s="6"/>
      <c r="RWV57" s="6"/>
      <c r="RWX57" s="6"/>
      <c r="RWZ57" s="6"/>
      <c r="RXB57" s="6"/>
      <c r="RXD57" s="6"/>
      <c r="RXF57" s="6"/>
      <c r="RXH57" s="6"/>
      <c r="RXJ57" s="6"/>
      <c r="RXL57" s="6"/>
      <c r="RXN57" s="6"/>
      <c r="RXP57" s="6"/>
      <c r="RXR57" s="6"/>
      <c r="RXT57" s="6"/>
      <c r="RXV57" s="6"/>
      <c r="RXX57" s="6"/>
      <c r="RXZ57" s="6"/>
      <c r="RYB57" s="6"/>
      <c r="RYD57" s="6"/>
      <c r="RYF57" s="6"/>
      <c r="RYH57" s="6"/>
      <c r="RYJ57" s="6"/>
      <c r="RYL57" s="6"/>
      <c r="RYN57" s="6"/>
      <c r="RYP57" s="6"/>
      <c r="RYR57" s="6"/>
      <c r="RYT57" s="6"/>
      <c r="RYV57" s="6"/>
      <c r="RYX57" s="6"/>
      <c r="RYZ57" s="6"/>
      <c r="RZB57" s="6"/>
      <c r="RZD57" s="6"/>
      <c r="RZF57" s="6"/>
      <c r="RZH57" s="6"/>
      <c r="RZJ57" s="6"/>
      <c r="RZL57" s="6"/>
      <c r="RZN57" s="6"/>
      <c r="RZP57" s="6"/>
      <c r="RZR57" s="6"/>
      <c r="RZT57" s="6"/>
      <c r="RZV57" s="6"/>
      <c r="RZX57" s="6"/>
      <c r="RZZ57" s="6"/>
      <c r="SAB57" s="6"/>
      <c r="SAD57" s="6"/>
      <c r="SAF57" s="6"/>
      <c r="SAH57" s="6"/>
      <c r="SAJ57" s="6"/>
      <c r="SAL57" s="6"/>
      <c r="SAN57" s="6"/>
      <c r="SAP57" s="6"/>
      <c r="SAR57" s="6"/>
      <c r="SAT57" s="6"/>
      <c r="SAV57" s="6"/>
      <c r="SAX57" s="6"/>
      <c r="SAZ57" s="6"/>
      <c r="SBB57" s="6"/>
      <c r="SBD57" s="6"/>
      <c r="SBF57" s="6"/>
      <c r="SBH57" s="6"/>
      <c r="SBJ57" s="6"/>
      <c r="SBL57" s="6"/>
      <c r="SBN57" s="6"/>
      <c r="SBP57" s="6"/>
      <c r="SBR57" s="6"/>
      <c r="SBT57" s="6"/>
      <c r="SBV57" s="6"/>
      <c r="SBX57" s="6"/>
      <c r="SBZ57" s="6"/>
      <c r="SCB57" s="6"/>
      <c r="SCD57" s="6"/>
      <c r="SCF57" s="6"/>
      <c r="SCH57" s="6"/>
      <c r="SCJ57" s="6"/>
      <c r="SCL57" s="6"/>
      <c r="SCN57" s="6"/>
      <c r="SCP57" s="6"/>
      <c r="SCR57" s="6"/>
      <c r="SCT57" s="6"/>
      <c r="SCV57" s="6"/>
      <c r="SCX57" s="6"/>
      <c r="SCZ57" s="6"/>
      <c r="SDB57" s="6"/>
      <c r="SDD57" s="6"/>
      <c r="SDF57" s="6"/>
      <c r="SDH57" s="6"/>
      <c r="SDJ57" s="6"/>
      <c r="SDL57" s="6"/>
      <c r="SDN57" s="6"/>
      <c r="SDP57" s="6"/>
      <c r="SDR57" s="6"/>
      <c r="SDT57" s="6"/>
      <c r="SDV57" s="6"/>
      <c r="SDX57" s="6"/>
      <c r="SDZ57" s="6"/>
      <c r="SEB57" s="6"/>
      <c r="SED57" s="6"/>
      <c r="SEF57" s="6"/>
      <c r="SEH57" s="6"/>
      <c r="SEJ57" s="6"/>
      <c r="SEL57" s="6"/>
      <c r="SEN57" s="6"/>
      <c r="SEP57" s="6"/>
      <c r="SER57" s="6"/>
      <c r="SET57" s="6"/>
      <c r="SEV57" s="6"/>
      <c r="SEX57" s="6"/>
      <c r="SEZ57" s="6"/>
      <c r="SFB57" s="6"/>
      <c r="SFD57" s="6"/>
      <c r="SFF57" s="6"/>
      <c r="SFH57" s="6"/>
      <c r="SFJ57" s="6"/>
      <c r="SFL57" s="6"/>
      <c r="SFN57" s="6"/>
      <c r="SFP57" s="6"/>
      <c r="SFR57" s="6"/>
      <c r="SFT57" s="6"/>
      <c r="SFV57" s="6"/>
      <c r="SFX57" s="6"/>
      <c r="SFZ57" s="6"/>
      <c r="SGB57" s="6"/>
      <c r="SGD57" s="6"/>
      <c r="SGF57" s="6"/>
      <c r="SGH57" s="6"/>
      <c r="SGJ57" s="6"/>
      <c r="SGL57" s="6"/>
      <c r="SGN57" s="6"/>
      <c r="SGP57" s="6"/>
      <c r="SGR57" s="6"/>
      <c r="SGT57" s="6"/>
      <c r="SGV57" s="6"/>
      <c r="SGX57" s="6"/>
      <c r="SGZ57" s="6"/>
      <c r="SHB57" s="6"/>
      <c r="SHD57" s="6"/>
      <c r="SHF57" s="6"/>
      <c r="SHH57" s="6"/>
      <c r="SHJ57" s="6"/>
      <c r="SHL57" s="6"/>
      <c r="SHN57" s="6"/>
      <c r="SHP57" s="6"/>
      <c r="SHR57" s="6"/>
      <c r="SHT57" s="6"/>
      <c r="SHV57" s="6"/>
      <c r="SHX57" s="6"/>
      <c r="SHZ57" s="6"/>
      <c r="SIB57" s="6"/>
      <c r="SID57" s="6"/>
      <c r="SIF57" s="6"/>
      <c r="SIH57" s="6"/>
      <c r="SIJ57" s="6"/>
      <c r="SIL57" s="6"/>
      <c r="SIN57" s="6"/>
      <c r="SIP57" s="6"/>
      <c r="SIR57" s="6"/>
      <c r="SIT57" s="6"/>
      <c r="SIV57" s="6"/>
      <c r="SIX57" s="6"/>
      <c r="SIZ57" s="6"/>
      <c r="SJB57" s="6"/>
      <c r="SJD57" s="6"/>
      <c r="SJF57" s="6"/>
      <c r="SJH57" s="6"/>
      <c r="SJJ57" s="6"/>
      <c r="SJL57" s="6"/>
      <c r="SJN57" s="6"/>
      <c r="SJP57" s="6"/>
      <c r="SJR57" s="6"/>
      <c r="SJT57" s="6"/>
      <c r="SJV57" s="6"/>
      <c r="SJX57" s="6"/>
      <c r="SJZ57" s="6"/>
      <c r="SKB57" s="6"/>
      <c r="SKD57" s="6"/>
      <c r="SKF57" s="6"/>
      <c r="SKH57" s="6"/>
      <c r="SKJ57" s="6"/>
      <c r="SKL57" s="6"/>
      <c r="SKN57" s="6"/>
      <c r="SKP57" s="6"/>
      <c r="SKR57" s="6"/>
      <c r="SKT57" s="6"/>
      <c r="SKV57" s="6"/>
      <c r="SKX57" s="6"/>
      <c r="SKZ57" s="6"/>
      <c r="SLB57" s="6"/>
      <c r="SLD57" s="6"/>
      <c r="SLF57" s="6"/>
      <c r="SLH57" s="6"/>
      <c r="SLJ57" s="6"/>
      <c r="SLL57" s="6"/>
      <c r="SLN57" s="6"/>
      <c r="SLP57" s="6"/>
      <c r="SLR57" s="6"/>
      <c r="SLT57" s="6"/>
      <c r="SLV57" s="6"/>
      <c r="SLX57" s="6"/>
      <c r="SLZ57" s="6"/>
      <c r="SMB57" s="6"/>
      <c r="SMD57" s="6"/>
      <c r="SMF57" s="6"/>
      <c r="SMH57" s="6"/>
      <c r="SMJ57" s="6"/>
      <c r="SML57" s="6"/>
      <c r="SMN57" s="6"/>
      <c r="SMP57" s="6"/>
      <c r="SMR57" s="6"/>
      <c r="SMT57" s="6"/>
      <c r="SMV57" s="6"/>
      <c r="SMX57" s="6"/>
      <c r="SMZ57" s="6"/>
      <c r="SNB57" s="6"/>
      <c r="SND57" s="6"/>
      <c r="SNF57" s="6"/>
      <c r="SNH57" s="6"/>
      <c r="SNJ57" s="6"/>
      <c r="SNL57" s="6"/>
      <c r="SNN57" s="6"/>
      <c r="SNP57" s="6"/>
      <c r="SNR57" s="6"/>
      <c r="SNT57" s="6"/>
      <c r="SNV57" s="6"/>
      <c r="SNX57" s="6"/>
      <c r="SNZ57" s="6"/>
      <c r="SOB57" s="6"/>
      <c r="SOD57" s="6"/>
      <c r="SOF57" s="6"/>
      <c r="SOH57" s="6"/>
      <c r="SOJ57" s="6"/>
      <c r="SOL57" s="6"/>
      <c r="SON57" s="6"/>
      <c r="SOP57" s="6"/>
      <c r="SOR57" s="6"/>
      <c r="SOT57" s="6"/>
      <c r="SOV57" s="6"/>
      <c r="SOX57" s="6"/>
      <c r="SOZ57" s="6"/>
      <c r="SPB57" s="6"/>
      <c r="SPD57" s="6"/>
      <c r="SPF57" s="6"/>
      <c r="SPH57" s="6"/>
      <c r="SPJ57" s="6"/>
      <c r="SPL57" s="6"/>
      <c r="SPN57" s="6"/>
      <c r="SPP57" s="6"/>
      <c r="SPR57" s="6"/>
      <c r="SPT57" s="6"/>
      <c r="SPV57" s="6"/>
      <c r="SPX57" s="6"/>
      <c r="SPZ57" s="6"/>
      <c r="SQB57" s="6"/>
      <c r="SQD57" s="6"/>
      <c r="SQF57" s="6"/>
      <c r="SQH57" s="6"/>
      <c r="SQJ57" s="6"/>
      <c r="SQL57" s="6"/>
      <c r="SQN57" s="6"/>
      <c r="SQP57" s="6"/>
      <c r="SQR57" s="6"/>
      <c r="SQT57" s="6"/>
      <c r="SQV57" s="6"/>
      <c r="SQX57" s="6"/>
      <c r="SQZ57" s="6"/>
      <c r="SRB57" s="6"/>
      <c r="SRD57" s="6"/>
      <c r="SRF57" s="6"/>
      <c r="SRH57" s="6"/>
      <c r="SRJ57" s="6"/>
      <c r="SRL57" s="6"/>
      <c r="SRN57" s="6"/>
      <c r="SRP57" s="6"/>
      <c r="SRR57" s="6"/>
      <c r="SRT57" s="6"/>
      <c r="SRV57" s="6"/>
      <c r="SRX57" s="6"/>
      <c r="SRZ57" s="6"/>
      <c r="SSB57" s="6"/>
      <c r="SSD57" s="6"/>
      <c r="SSF57" s="6"/>
      <c r="SSH57" s="6"/>
      <c r="SSJ57" s="6"/>
      <c r="SSL57" s="6"/>
      <c r="SSN57" s="6"/>
      <c r="SSP57" s="6"/>
      <c r="SSR57" s="6"/>
      <c r="SST57" s="6"/>
      <c r="SSV57" s="6"/>
      <c r="SSX57" s="6"/>
      <c r="SSZ57" s="6"/>
      <c r="STB57" s="6"/>
      <c r="STD57" s="6"/>
      <c r="STF57" s="6"/>
      <c r="STH57" s="6"/>
      <c r="STJ57" s="6"/>
      <c r="STL57" s="6"/>
      <c r="STN57" s="6"/>
      <c r="STP57" s="6"/>
      <c r="STR57" s="6"/>
      <c r="STT57" s="6"/>
      <c r="STV57" s="6"/>
      <c r="STX57" s="6"/>
      <c r="STZ57" s="6"/>
      <c r="SUB57" s="6"/>
      <c r="SUD57" s="6"/>
      <c r="SUF57" s="6"/>
      <c r="SUH57" s="6"/>
      <c r="SUJ57" s="6"/>
      <c r="SUL57" s="6"/>
      <c r="SUN57" s="6"/>
      <c r="SUP57" s="6"/>
      <c r="SUR57" s="6"/>
      <c r="SUT57" s="6"/>
      <c r="SUV57" s="6"/>
      <c r="SUX57" s="6"/>
      <c r="SUZ57" s="6"/>
      <c r="SVB57" s="6"/>
      <c r="SVD57" s="6"/>
      <c r="SVF57" s="6"/>
      <c r="SVH57" s="6"/>
      <c r="SVJ57" s="6"/>
      <c r="SVL57" s="6"/>
      <c r="SVN57" s="6"/>
      <c r="SVP57" s="6"/>
      <c r="SVR57" s="6"/>
      <c r="SVT57" s="6"/>
      <c r="SVV57" s="6"/>
      <c r="SVX57" s="6"/>
      <c r="SVZ57" s="6"/>
      <c r="SWB57" s="6"/>
      <c r="SWD57" s="6"/>
      <c r="SWF57" s="6"/>
      <c r="SWH57" s="6"/>
      <c r="SWJ57" s="6"/>
      <c r="SWL57" s="6"/>
      <c r="SWN57" s="6"/>
      <c r="SWP57" s="6"/>
      <c r="SWR57" s="6"/>
      <c r="SWT57" s="6"/>
      <c r="SWV57" s="6"/>
      <c r="SWX57" s="6"/>
      <c r="SWZ57" s="6"/>
      <c r="SXB57" s="6"/>
      <c r="SXD57" s="6"/>
      <c r="SXF57" s="6"/>
      <c r="SXH57" s="6"/>
      <c r="SXJ57" s="6"/>
      <c r="SXL57" s="6"/>
      <c r="SXN57" s="6"/>
      <c r="SXP57" s="6"/>
      <c r="SXR57" s="6"/>
      <c r="SXT57" s="6"/>
      <c r="SXV57" s="6"/>
      <c r="SXX57" s="6"/>
      <c r="SXZ57" s="6"/>
      <c r="SYB57" s="6"/>
      <c r="SYD57" s="6"/>
      <c r="SYF57" s="6"/>
      <c r="SYH57" s="6"/>
      <c r="SYJ57" s="6"/>
      <c r="SYL57" s="6"/>
      <c r="SYN57" s="6"/>
      <c r="SYP57" s="6"/>
      <c r="SYR57" s="6"/>
      <c r="SYT57" s="6"/>
      <c r="SYV57" s="6"/>
      <c r="SYX57" s="6"/>
      <c r="SYZ57" s="6"/>
      <c r="SZB57" s="6"/>
      <c r="SZD57" s="6"/>
      <c r="SZF57" s="6"/>
      <c r="SZH57" s="6"/>
      <c r="SZJ57" s="6"/>
      <c r="SZL57" s="6"/>
      <c r="SZN57" s="6"/>
      <c r="SZP57" s="6"/>
      <c r="SZR57" s="6"/>
      <c r="SZT57" s="6"/>
      <c r="SZV57" s="6"/>
      <c r="SZX57" s="6"/>
      <c r="SZZ57" s="6"/>
      <c r="TAB57" s="6"/>
      <c r="TAD57" s="6"/>
      <c r="TAF57" s="6"/>
      <c r="TAH57" s="6"/>
      <c r="TAJ57" s="6"/>
      <c r="TAL57" s="6"/>
      <c r="TAN57" s="6"/>
      <c r="TAP57" s="6"/>
      <c r="TAR57" s="6"/>
      <c r="TAT57" s="6"/>
      <c r="TAV57" s="6"/>
      <c r="TAX57" s="6"/>
      <c r="TAZ57" s="6"/>
      <c r="TBB57" s="6"/>
      <c r="TBD57" s="6"/>
      <c r="TBF57" s="6"/>
      <c r="TBH57" s="6"/>
      <c r="TBJ57" s="6"/>
      <c r="TBL57" s="6"/>
      <c r="TBN57" s="6"/>
      <c r="TBP57" s="6"/>
      <c r="TBR57" s="6"/>
      <c r="TBT57" s="6"/>
      <c r="TBV57" s="6"/>
      <c r="TBX57" s="6"/>
      <c r="TBZ57" s="6"/>
      <c r="TCB57" s="6"/>
      <c r="TCD57" s="6"/>
      <c r="TCF57" s="6"/>
      <c r="TCH57" s="6"/>
      <c r="TCJ57" s="6"/>
      <c r="TCL57" s="6"/>
      <c r="TCN57" s="6"/>
      <c r="TCP57" s="6"/>
      <c r="TCR57" s="6"/>
      <c r="TCT57" s="6"/>
      <c r="TCV57" s="6"/>
      <c r="TCX57" s="6"/>
      <c r="TCZ57" s="6"/>
      <c r="TDB57" s="6"/>
      <c r="TDD57" s="6"/>
      <c r="TDF57" s="6"/>
      <c r="TDH57" s="6"/>
      <c r="TDJ57" s="6"/>
      <c r="TDL57" s="6"/>
      <c r="TDN57" s="6"/>
      <c r="TDP57" s="6"/>
      <c r="TDR57" s="6"/>
      <c r="TDT57" s="6"/>
      <c r="TDV57" s="6"/>
      <c r="TDX57" s="6"/>
      <c r="TDZ57" s="6"/>
      <c r="TEB57" s="6"/>
      <c r="TED57" s="6"/>
      <c r="TEF57" s="6"/>
      <c r="TEH57" s="6"/>
      <c r="TEJ57" s="6"/>
      <c r="TEL57" s="6"/>
      <c r="TEN57" s="6"/>
      <c r="TEP57" s="6"/>
      <c r="TER57" s="6"/>
      <c r="TET57" s="6"/>
      <c r="TEV57" s="6"/>
      <c r="TEX57" s="6"/>
      <c r="TEZ57" s="6"/>
      <c r="TFB57" s="6"/>
      <c r="TFD57" s="6"/>
      <c r="TFF57" s="6"/>
      <c r="TFH57" s="6"/>
      <c r="TFJ57" s="6"/>
      <c r="TFL57" s="6"/>
      <c r="TFN57" s="6"/>
      <c r="TFP57" s="6"/>
      <c r="TFR57" s="6"/>
      <c r="TFT57" s="6"/>
      <c r="TFV57" s="6"/>
      <c r="TFX57" s="6"/>
      <c r="TFZ57" s="6"/>
      <c r="TGB57" s="6"/>
      <c r="TGD57" s="6"/>
      <c r="TGF57" s="6"/>
      <c r="TGH57" s="6"/>
      <c r="TGJ57" s="6"/>
      <c r="TGL57" s="6"/>
      <c r="TGN57" s="6"/>
      <c r="TGP57" s="6"/>
      <c r="TGR57" s="6"/>
      <c r="TGT57" s="6"/>
      <c r="TGV57" s="6"/>
      <c r="TGX57" s="6"/>
      <c r="TGZ57" s="6"/>
      <c r="THB57" s="6"/>
      <c r="THD57" s="6"/>
      <c r="THF57" s="6"/>
      <c r="THH57" s="6"/>
      <c r="THJ57" s="6"/>
      <c r="THL57" s="6"/>
      <c r="THN57" s="6"/>
      <c r="THP57" s="6"/>
      <c r="THR57" s="6"/>
      <c r="THT57" s="6"/>
      <c r="THV57" s="6"/>
      <c r="THX57" s="6"/>
      <c r="THZ57" s="6"/>
      <c r="TIB57" s="6"/>
      <c r="TID57" s="6"/>
      <c r="TIF57" s="6"/>
      <c r="TIH57" s="6"/>
      <c r="TIJ57" s="6"/>
      <c r="TIL57" s="6"/>
      <c r="TIN57" s="6"/>
      <c r="TIP57" s="6"/>
      <c r="TIR57" s="6"/>
      <c r="TIT57" s="6"/>
      <c r="TIV57" s="6"/>
      <c r="TIX57" s="6"/>
      <c r="TIZ57" s="6"/>
      <c r="TJB57" s="6"/>
      <c r="TJD57" s="6"/>
      <c r="TJF57" s="6"/>
      <c r="TJH57" s="6"/>
      <c r="TJJ57" s="6"/>
      <c r="TJL57" s="6"/>
      <c r="TJN57" s="6"/>
      <c r="TJP57" s="6"/>
      <c r="TJR57" s="6"/>
      <c r="TJT57" s="6"/>
      <c r="TJV57" s="6"/>
      <c r="TJX57" s="6"/>
      <c r="TJZ57" s="6"/>
      <c r="TKB57" s="6"/>
      <c r="TKD57" s="6"/>
      <c r="TKF57" s="6"/>
      <c r="TKH57" s="6"/>
      <c r="TKJ57" s="6"/>
      <c r="TKL57" s="6"/>
      <c r="TKN57" s="6"/>
      <c r="TKP57" s="6"/>
      <c r="TKR57" s="6"/>
      <c r="TKT57" s="6"/>
      <c r="TKV57" s="6"/>
      <c r="TKX57" s="6"/>
      <c r="TKZ57" s="6"/>
      <c r="TLB57" s="6"/>
      <c r="TLD57" s="6"/>
      <c r="TLF57" s="6"/>
      <c r="TLH57" s="6"/>
      <c r="TLJ57" s="6"/>
      <c r="TLL57" s="6"/>
      <c r="TLN57" s="6"/>
      <c r="TLP57" s="6"/>
      <c r="TLR57" s="6"/>
      <c r="TLT57" s="6"/>
      <c r="TLV57" s="6"/>
      <c r="TLX57" s="6"/>
      <c r="TLZ57" s="6"/>
      <c r="TMB57" s="6"/>
      <c r="TMD57" s="6"/>
      <c r="TMF57" s="6"/>
      <c r="TMH57" s="6"/>
      <c r="TMJ57" s="6"/>
      <c r="TML57" s="6"/>
      <c r="TMN57" s="6"/>
      <c r="TMP57" s="6"/>
      <c r="TMR57" s="6"/>
      <c r="TMT57" s="6"/>
      <c r="TMV57" s="6"/>
      <c r="TMX57" s="6"/>
      <c r="TMZ57" s="6"/>
      <c r="TNB57" s="6"/>
      <c r="TND57" s="6"/>
      <c r="TNF57" s="6"/>
      <c r="TNH57" s="6"/>
      <c r="TNJ57" s="6"/>
      <c r="TNL57" s="6"/>
      <c r="TNN57" s="6"/>
      <c r="TNP57" s="6"/>
      <c r="TNR57" s="6"/>
      <c r="TNT57" s="6"/>
      <c r="TNV57" s="6"/>
      <c r="TNX57" s="6"/>
      <c r="TNZ57" s="6"/>
      <c r="TOB57" s="6"/>
      <c r="TOD57" s="6"/>
      <c r="TOF57" s="6"/>
      <c r="TOH57" s="6"/>
      <c r="TOJ57" s="6"/>
      <c r="TOL57" s="6"/>
      <c r="TON57" s="6"/>
      <c r="TOP57" s="6"/>
      <c r="TOR57" s="6"/>
      <c r="TOT57" s="6"/>
      <c r="TOV57" s="6"/>
      <c r="TOX57" s="6"/>
      <c r="TOZ57" s="6"/>
      <c r="TPB57" s="6"/>
      <c r="TPD57" s="6"/>
      <c r="TPF57" s="6"/>
      <c r="TPH57" s="6"/>
      <c r="TPJ57" s="6"/>
      <c r="TPL57" s="6"/>
      <c r="TPN57" s="6"/>
      <c r="TPP57" s="6"/>
      <c r="TPR57" s="6"/>
      <c r="TPT57" s="6"/>
      <c r="TPV57" s="6"/>
      <c r="TPX57" s="6"/>
      <c r="TPZ57" s="6"/>
      <c r="TQB57" s="6"/>
      <c r="TQD57" s="6"/>
      <c r="TQF57" s="6"/>
      <c r="TQH57" s="6"/>
      <c r="TQJ57" s="6"/>
      <c r="TQL57" s="6"/>
      <c r="TQN57" s="6"/>
      <c r="TQP57" s="6"/>
      <c r="TQR57" s="6"/>
      <c r="TQT57" s="6"/>
      <c r="TQV57" s="6"/>
      <c r="TQX57" s="6"/>
      <c r="TQZ57" s="6"/>
      <c r="TRB57" s="6"/>
      <c r="TRD57" s="6"/>
      <c r="TRF57" s="6"/>
      <c r="TRH57" s="6"/>
      <c r="TRJ57" s="6"/>
      <c r="TRL57" s="6"/>
      <c r="TRN57" s="6"/>
      <c r="TRP57" s="6"/>
      <c r="TRR57" s="6"/>
      <c r="TRT57" s="6"/>
      <c r="TRV57" s="6"/>
      <c r="TRX57" s="6"/>
      <c r="TRZ57" s="6"/>
      <c r="TSB57" s="6"/>
      <c r="TSD57" s="6"/>
      <c r="TSF57" s="6"/>
      <c r="TSH57" s="6"/>
      <c r="TSJ57" s="6"/>
      <c r="TSL57" s="6"/>
      <c r="TSN57" s="6"/>
      <c r="TSP57" s="6"/>
      <c r="TSR57" s="6"/>
      <c r="TST57" s="6"/>
      <c r="TSV57" s="6"/>
      <c r="TSX57" s="6"/>
      <c r="TSZ57" s="6"/>
      <c r="TTB57" s="6"/>
      <c r="TTD57" s="6"/>
      <c r="TTF57" s="6"/>
      <c r="TTH57" s="6"/>
      <c r="TTJ57" s="6"/>
      <c r="TTL57" s="6"/>
      <c r="TTN57" s="6"/>
      <c r="TTP57" s="6"/>
      <c r="TTR57" s="6"/>
      <c r="TTT57" s="6"/>
      <c r="TTV57" s="6"/>
      <c r="TTX57" s="6"/>
      <c r="TTZ57" s="6"/>
      <c r="TUB57" s="6"/>
      <c r="TUD57" s="6"/>
      <c r="TUF57" s="6"/>
      <c r="TUH57" s="6"/>
      <c r="TUJ57" s="6"/>
      <c r="TUL57" s="6"/>
      <c r="TUN57" s="6"/>
      <c r="TUP57" s="6"/>
      <c r="TUR57" s="6"/>
      <c r="TUT57" s="6"/>
      <c r="TUV57" s="6"/>
      <c r="TUX57" s="6"/>
      <c r="TUZ57" s="6"/>
      <c r="TVB57" s="6"/>
      <c r="TVD57" s="6"/>
      <c r="TVF57" s="6"/>
      <c r="TVH57" s="6"/>
      <c r="TVJ57" s="6"/>
      <c r="TVL57" s="6"/>
      <c r="TVN57" s="6"/>
      <c r="TVP57" s="6"/>
      <c r="TVR57" s="6"/>
      <c r="TVT57" s="6"/>
      <c r="TVV57" s="6"/>
      <c r="TVX57" s="6"/>
      <c r="TVZ57" s="6"/>
      <c r="TWB57" s="6"/>
      <c r="TWD57" s="6"/>
      <c r="TWF57" s="6"/>
      <c r="TWH57" s="6"/>
      <c r="TWJ57" s="6"/>
      <c r="TWL57" s="6"/>
      <c r="TWN57" s="6"/>
      <c r="TWP57" s="6"/>
      <c r="TWR57" s="6"/>
      <c r="TWT57" s="6"/>
      <c r="TWV57" s="6"/>
      <c r="TWX57" s="6"/>
      <c r="TWZ57" s="6"/>
      <c r="TXB57" s="6"/>
      <c r="TXD57" s="6"/>
      <c r="TXF57" s="6"/>
      <c r="TXH57" s="6"/>
      <c r="TXJ57" s="6"/>
      <c r="TXL57" s="6"/>
      <c r="TXN57" s="6"/>
      <c r="TXP57" s="6"/>
      <c r="TXR57" s="6"/>
      <c r="TXT57" s="6"/>
      <c r="TXV57" s="6"/>
      <c r="TXX57" s="6"/>
      <c r="TXZ57" s="6"/>
      <c r="TYB57" s="6"/>
      <c r="TYD57" s="6"/>
      <c r="TYF57" s="6"/>
      <c r="TYH57" s="6"/>
      <c r="TYJ57" s="6"/>
      <c r="TYL57" s="6"/>
      <c r="TYN57" s="6"/>
      <c r="TYP57" s="6"/>
      <c r="TYR57" s="6"/>
      <c r="TYT57" s="6"/>
      <c r="TYV57" s="6"/>
      <c r="TYX57" s="6"/>
      <c r="TYZ57" s="6"/>
      <c r="TZB57" s="6"/>
      <c r="TZD57" s="6"/>
      <c r="TZF57" s="6"/>
      <c r="TZH57" s="6"/>
      <c r="TZJ57" s="6"/>
      <c r="TZL57" s="6"/>
      <c r="TZN57" s="6"/>
      <c r="TZP57" s="6"/>
      <c r="TZR57" s="6"/>
      <c r="TZT57" s="6"/>
      <c r="TZV57" s="6"/>
      <c r="TZX57" s="6"/>
      <c r="TZZ57" s="6"/>
      <c r="UAB57" s="6"/>
      <c r="UAD57" s="6"/>
      <c r="UAF57" s="6"/>
      <c r="UAH57" s="6"/>
      <c r="UAJ57" s="6"/>
      <c r="UAL57" s="6"/>
      <c r="UAN57" s="6"/>
      <c r="UAP57" s="6"/>
      <c r="UAR57" s="6"/>
      <c r="UAT57" s="6"/>
      <c r="UAV57" s="6"/>
      <c r="UAX57" s="6"/>
      <c r="UAZ57" s="6"/>
      <c r="UBB57" s="6"/>
      <c r="UBD57" s="6"/>
      <c r="UBF57" s="6"/>
      <c r="UBH57" s="6"/>
      <c r="UBJ57" s="6"/>
      <c r="UBL57" s="6"/>
      <c r="UBN57" s="6"/>
      <c r="UBP57" s="6"/>
      <c r="UBR57" s="6"/>
      <c r="UBT57" s="6"/>
      <c r="UBV57" s="6"/>
      <c r="UBX57" s="6"/>
      <c r="UBZ57" s="6"/>
      <c r="UCB57" s="6"/>
      <c r="UCD57" s="6"/>
      <c r="UCF57" s="6"/>
      <c r="UCH57" s="6"/>
      <c r="UCJ57" s="6"/>
      <c r="UCL57" s="6"/>
      <c r="UCN57" s="6"/>
      <c r="UCP57" s="6"/>
      <c r="UCR57" s="6"/>
      <c r="UCT57" s="6"/>
      <c r="UCV57" s="6"/>
      <c r="UCX57" s="6"/>
      <c r="UCZ57" s="6"/>
      <c r="UDB57" s="6"/>
      <c r="UDD57" s="6"/>
      <c r="UDF57" s="6"/>
      <c r="UDH57" s="6"/>
      <c r="UDJ57" s="6"/>
      <c r="UDL57" s="6"/>
      <c r="UDN57" s="6"/>
      <c r="UDP57" s="6"/>
      <c r="UDR57" s="6"/>
      <c r="UDT57" s="6"/>
      <c r="UDV57" s="6"/>
      <c r="UDX57" s="6"/>
      <c r="UDZ57" s="6"/>
      <c r="UEB57" s="6"/>
      <c r="UED57" s="6"/>
      <c r="UEF57" s="6"/>
      <c r="UEH57" s="6"/>
      <c r="UEJ57" s="6"/>
      <c r="UEL57" s="6"/>
      <c r="UEN57" s="6"/>
      <c r="UEP57" s="6"/>
      <c r="UER57" s="6"/>
      <c r="UET57" s="6"/>
      <c r="UEV57" s="6"/>
      <c r="UEX57" s="6"/>
      <c r="UEZ57" s="6"/>
      <c r="UFB57" s="6"/>
      <c r="UFD57" s="6"/>
      <c r="UFF57" s="6"/>
      <c r="UFH57" s="6"/>
      <c r="UFJ57" s="6"/>
      <c r="UFL57" s="6"/>
      <c r="UFN57" s="6"/>
      <c r="UFP57" s="6"/>
      <c r="UFR57" s="6"/>
      <c r="UFT57" s="6"/>
      <c r="UFV57" s="6"/>
      <c r="UFX57" s="6"/>
      <c r="UFZ57" s="6"/>
      <c r="UGB57" s="6"/>
      <c r="UGD57" s="6"/>
      <c r="UGF57" s="6"/>
      <c r="UGH57" s="6"/>
      <c r="UGJ57" s="6"/>
      <c r="UGL57" s="6"/>
      <c r="UGN57" s="6"/>
      <c r="UGP57" s="6"/>
      <c r="UGR57" s="6"/>
      <c r="UGT57" s="6"/>
      <c r="UGV57" s="6"/>
      <c r="UGX57" s="6"/>
      <c r="UGZ57" s="6"/>
      <c r="UHB57" s="6"/>
      <c r="UHD57" s="6"/>
      <c r="UHF57" s="6"/>
      <c r="UHH57" s="6"/>
      <c r="UHJ57" s="6"/>
      <c r="UHL57" s="6"/>
      <c r="UHN57" s="6"/>
      <c r="UHP57" s="6"/>
      <c r="UHR57" s="6"/>
      <c r="UHT57" s="6"/>
      <c r="UHV57" s="6"/>
      <c r="UHX57" s="6"/>
      <c r="UHZ57" s="6"/>
      <c r="UIB57" s="6"/>
      <c r="UID57" s="6"/>
      <c r="UIF57" s="6"/>
      <c r="UIH57" s="6"/>
      <c r="UIJ57" s="6"/>
      <c r="UIL57" s="6"/>
      <c r="UIN57" s="6"/>
      <c r="UIP57" s="6"/>
      <c r="UIR57" s="6"/>
      <c r="UIT57" s="6"/>
      <c r="UIV57" s="6"/>
      <c r="UIX57" s="6"/>
      <c r="UIZ57" s="6"/>
      <c r="UJB57" s="6"/>
      <c r="UJD57" s="6"/>
      <c r="UJF57" s="6"/>
      <c r="UJH57" s="6"/>
      <c r="UJJ57" s="6"/>
      <c r="UJL57" s="6"/>
      <c r="UJN57" s="6"/>
      <c r="UJP57" s="6"/>
      <c r="UJR57" s="6"/>
      <c r="UJT57" s="6"/>
      <c r="UJV57" s="6"/>
      <c r="UJX57" s="6"/>
      <c r="UJZ57" s="6"/>
      <c r="UKB57" s="6"/>
      <c r="UKD57" s="6"/>
      <c r="UKF57" s="6"/>
      <c r="UKH57" s="6"/>
      <c r="UKJ57" s="6"/>
      <c r="UKL57" s="6"/>
      <c r="UKN57" s="6"/>
      <c r="UKP57" s="6"/>
      <c r="UKR57" s="6"/>
      <c r="UKT57" s="6"/>
      <c r="UKV57" s="6"/>
      <c r="UKX57" s="6"/>
      <c r="UKZ57" s="6"/>
      <c r="ULB57" s="6"/>
      <c r="ULD57" s="6"/>
      <c r="ULF57" s="6"/>
      <c r="ULH57" s="6"/>
      <c r="ULJ57" s="6"/>
      <c r="ULL57" s="6"/>
      <c r="ULN57" s="6"/>
      <c r="ULP57" s="6"/>
      <c r="ULR57" s="6"/>
      <c r="ULT57" s="6"/>
      <c r="ULV57" s="6"/>
      <c r="ULX57" s="6"/>
      <c r="ULZ57" s="6"/>
      <c r="UMB57" s="6"/>
      <c r="UMD57" s="6"/>
      <c r="UMF57" s="6"/>
      <c r="UMH57" s="6"/>
      <c r="UMJ57" s="6"/>
      <c r="UML57" s="6"/>
      <c r="UMN57" s="6"/>
      <c r="UMP57" s="6"/>
      <c r="UMR57" s="6"/>
      <c r="UMT57" s="6"/>
      <c r="UMV57" s="6"/>
      <c r="UMX57" s="6"/>
      <c r="UMZ57" s="6"/>
      <c r="UNB57" s="6"/>
      <c r="UND57" s="6"/>
      <c r="UNF57" s="6"/>
      <c r="UNH57" s="6"/>
      <c r="UNJ57" s="6"/>
      <c r="UNL57" s="6"/>
      <c r="UNN57" s="6"/>
      <c r="UNP57" s="6"/>
      <c r="UNR57" s="6"/>
      <c r="UNT57" s="6"/>
      <c r="UNV57" s="6"/>
      <c r="UNX57" s="6"/>
      <c r="UNZ57" s="6"/>
      <c r="UOB57" s="6"/>
      <c r="UOD57" s="6"/>
      <c r="UOF57" s="6"/>
      <c r="UOH57" s="6"/>
      <c r="UOJ57" s="6"/>
      <c r="UOL57" s="6"/>
      <c r="UON57" s="6"/>
      <c r="UOP57" s="6"/>
      <c r="UOR57" s="6"/>
      <c r="UOT57" s="6"/>
      <c r="UOV57" s="6"/>
      <c r="UOX57" s="6"/>
      <c r="UOZ57" s="6"/>
      <c r="UPB57" s="6"/>
      <c r="UPD57" s="6"/>
      <c r="UPF57" s="6"/>
      <c r="UPH57" s="6"/>
      <c r="UPJ57" s="6"/>
      <c r="UPL57" s="6"/>
      <c r="UPN57" s="6"/>
      <c r="UPP57" s="6"/>
      <c r="UPR57" s="6"/>
      <c r="UPT57" s="6"/>
      <c r="UPV57" s="6"/>
      <c r="UPX57" s="6"/>
      <c r="UPZ57" s="6"/>
      <c r="UQB57" s="6"/>
      <c r="UQD57" s="6"/>
      <c r="UQF57" s="6"/>
      <c r="UQH57" s="6"/>
      <c r="UQJ57" s="6"/>
      <c r="UQL57" s="6"/>
      <c r="UQN57" s="6"/>
      <c r="UQP57" s="6"/>
      <c r="UQR57" s="6"/>
      <c r="UQT57" s="6"/>
      <c r="UQV57" s="6"/>
      <c r="UQX57" s="6"/>
      <c r="UQZ57" s="6"/>
      <c r="URB57" s="6"/>
      <c r="URD57" s="6"/>
      <c r="URF57" s="6"/>
      <c r="URH57" s="6"/>
      <c r="URJ57" s="6"/>
      <c r="URL57" s="6"/>
      <c r="URN57" s="6"/>
      <c r="URP57" s="6"/>
      <c r="URR57" s="6"/>
      <c r="URT57" s="6"/>
      <c r="URV57" s="6"/>
      <c r="URX57" s="6"/>
      <c r="URZ57" s="6"/>
      <c r="USB57" s="6"/>
      <c r="USD57" s="6"/>
      <c r="USF57" s="6"/>
      <c r="USH57" s="6"/>
      <c r="USJ57" s="6"/>
      <c r="USL57" s="6"/>
      <c r="USN57" s="6"/>
      <c r="USP57" s="6"/>
      <c r="USR57" s="6"/>
      <c r="UST57" s="6"/>
      <c r="USV57" s="6"/>
      <c r="USX57" s="6"/>
      <c r="USZ57" s="6"/>
      <c r="UTB57" s="6"/>
      <c r="UTD57" s="6"/>
      <c r="UTF57" s="6"/>
      <c r="UTH57" s="6"/>
      <c r="UTJ57" s="6"/>
      <c r="UTL57" s="6"/>
      <c r="UTN57" s="6"/>
      <c r="UTP57" s="6"/>
      <c r="UTR57" s="6"/>
      <c r="UTT57" s="6"/>
      <c r="UTV57" s="6"/>
      <c r="UTX57" s="6"/>
      <c r="UTZ57" s="6"/>
      <c r="UUB57" s="6"/>
      <c r="UUD57" s="6"/>
      <c r="UUF57" s="6"/>
      <c r="UUH57" s="6"/>
      <c r="UUJ57" s="6"/>
      <c r="UUL57" s="6"/>
      <c r="UUN57" s="6"/>
      <c r="UUP57" s="6"/>
      <c r="UUR57" s="6"/>
      <c r="UUT57" s="6"/>
      <c r="UUV57" s="6"/>
      <c r="UUX57" s="6"/>
      <c r="UUZ57" s="6"/>
      <c r="UVB57" s="6"/>
      <c r="UVD57" s="6"/>
      <c r="UVF57" s="6"/>
      <c r="UVH57" s="6"/>
      <c r="UVJ57" s="6"/>
      <c r="UVL57" s="6"/>
      <c r="UVN57" s="6"/>
      <c r="UVP57" s="6"/>
      <c r="UVR57" s="6"/>
      <c r="UVT57" s="6"/>
      <c r="UVV57" s="6"/>
      <c r="UVX57" s="6"/>
      <c r="UVZ57" s="6"/>
      <c r="UWB57" s="6"/>
      <c r="UWD57" s="6"/>
      <c r="UWF57" s="6"/>
      <c r="UWH57" s="6"/>
      <c r="UWJ57" s="6"/>
      <c r="UWL57" s="6"/>
      <c r="UWN57" s="6"/>
      <c r="UWP57" s="6"/>
      <c r="UWR57" s="6"/>
      <c r="UWT57" s="6"/>
      <c r="UWV57" s="6"/>
      <c r="UWX57" s="6"/>
      <c r="UWZ57" s="6"/>
      <c r="UXB57" s="6"/>
      <c r="UXD57" s="6"/>
      <c r="UXF57" s="6"/>
      <c r="UXH57" s="6"/>
      <c r="UXJ57" s="6"/>
      <c r="UXL57" s="6"/>
      <c r="UXN57" s="6"/>
      <c r="UXP57" s="6"/>
      <c r="UXR57" s="6"/>
      <c r="UXT57" s="6"/>
      <c r="UXV57" s="6"/>
      <c r="UXX57" s="6"/>
      <c r="UXZ57" s="6"/>
      <c r="UYB57" s="6"/>
      <c r="UYD57" s="6"/>
      <c r="UYF57" s="6"/>
      <c r="UYH57" s="6"/>
      <c r="UYJ57" s="6"/>
      <c r="UYL57" s="6"/>
      <c r="UYN57" s="6"/>
      <c r="UYP57" s="6"/>
      <c r="UYR57" s="6"/>
      <c r="UYT57" s="6"/>
      <c r="UYV57" s="6"/>
      <c r="UYX57" s="6"/>
      <c r="UYZ57" s="6"/>
      <c r="UZB57" s="6"/>
      <c r="UZD57" s="6"/>
      <c r="UZF57" s="6"/>
      <c r="UZH57" s="6"/>
      <c r="UZJ57" s="6"/>
      <c r="UZL57" s="6"/>
      <c r="UZN57" s="6"/>
      <c r="UZP57" s="6"/>
      <c r="UZR57" s="6"/>
      <c r="UZT57" s="6"/>
      <c r="UZV57" s="6"/>
      <c r="UZX57" s="6"/>
      <c r="UZZ57" s="6"/>
      <c r="VAB57" s="6"/>
      <c r="VAD57" s="6"/>
      <c r="VAF57" s="6"/>
      <c r="VAH57" s="6"/>
      <c r="VAJ57" s="6"/>
      <c r="VAL57" s="6"/>
      <c r="VAN57" s="6"/>
      <c r="VAP57" s="6"/>
      <c r="VAR57" s="6"/>
      <c r="VAT57" s="6"/>
      <c r="VAV57" s="6"/>
      <c r="VAX57" s="6"/>
      <c r="VAZ57" s="6"/>
      <c r="VBB57" s="6"/>
      <c r="VBD57" s="6"/>
      <c r="VBF57" s="6"/>
      <c r="VBH57" s="6"/>
      <c r="VBJ57" s="6"/>
      <c r="VBL57" s="6"/>
      <c r="VBN57" s="6"/>
      <c r="VBP57" s="6"/>
      <c r="VBR57" s="6"/>
      <c r="VBT57" s="6"/>
      <c r="VBV57" s="6"/>
      <c r="VBX57" s="6"/>
      <c r="VBZ57" s="6"/>
      <c r="VCB57" s="6"/>
      <c r="VCD57" s="6"/>
      <c r="VCF57" s="6"/>
      <c r="VCH57" s="6"/>
      <c r="VCJ57" s="6"/>
      <c r="VCL57" s="6"/>
      <c r="VCN57" s="6"/>
      <c r="VCP57" s="6"/>
      <c r="VCR57" s="6"/>
      <c r="VCT57" s="6"/>
      <c r="VCV57" s="6"/>
      <c r="VCX57" s="6"/>
      <c r="VCZ57" s="6"/>
      <c r="VDB57" s="6"/>
      <c r="VDD57" s="6"/>
      <c r="VDF57" s="6"/>
      <c r="VDH57" s="6"/>
      <c r="VDJ57" s="6"/>
      <c r="VDL57" s="6"/>
      <c r="VDN57" s="6"/>
      <c r="VDP57" s="6"/>
      <c r="VDR57" s="6"/>
      <c r="VDT57" s="6"/>
      <c r="VDV57" s="6"/>
      <c r="VDX57" s="6"/>
      <c r="VDZ57" s="6"/>
      <c r="VEB57" s="6"/>
      <c r="VED57" s="6"/>
      <c r="VEF57" s="6"/>
      <c r="VEH57" s="6"/>
      <c r="VEJ57" s="6"/>
      <c r="VEL57" s="6"/>
      <c r="VEN57" s="6"/>
      <c r="VEP57" s="6"/>
      <c r="VER57" s="6"/>
      <c r="VET57" s="6"/>
      <c r="VEV57" s="6"/>
      <c r="VEX57" s="6"/>
      <c r="VEZ57" s="6"/>
      <c r="VFB57" s="6"/>
      <c r="VFD57" s="6"/>
      <c r="VFF57" s="6"/>
      <c r="VFH57" s="6"/>
      <c r="VFJ57" s="6"/>
      <c r="VFL57" s="6"/>
      <c r="VFN57" s="6"/>
      <c r="VFP57" s="6"/>
      <c r="VFR57" s="6"/>
      <c r="VFT57" s="6"/>
      <c r="VFV57" s="6"/>
      <c r="VFX57" s="6"/>
      <c r="VFZ57" s="6"/>
      <c r="VGB57" s="6"/>
      <c r="VGD57" s="6"/>
      <c r="VGF57" s="6"/>
      <c r="VGH57" s="6"/>
      <c r="VGJ57" s="6"/>
      <c r="VGL57" s="6"/>
      <c r="VGN57" s="6"/>
      <c r="VGP57" s="6"/>
      <c r="VGR57" s="6"/>
      <c r="VGT57" s="6"/>
      <c r="VGV57" s="6"/>
      <c r="VGX57" s="6"/>
      <c r="VGZ57" s="6"/>
      <c r="VHB57" s="6"/>
      <c r="VHD57" s="6"/>
      <c r="VHF57" s="6"/>
      <c r="VHH57" s="6"/>
      <c r="VHJ57" s="6"/>
      <c r="VHL57" s="6"/>
      <c r="VHN57" s="6"/>
      <c r="VHP57" s="6"/>
      <c r="VHR57" s="6"/>
      <c r="VHT57" s="6"/>
      <c r="VHV57" s="6"/>
      <c r="VHX57" s="6"/>
      <c r="VHZ57" s="6"/>
      <c r="VIB57" s="6"/>
      <c r="VID57" s="6"/>
      <c r="VIF57" s="6"/>
      <c r="VIH57" s="6"/>
      <c r="VIJ57" s="6"/>
      <c r="VIL57" s="6"/>
      <c r="VIN57" s="6"/>
      <c r="VIP57" s="6"/>
      <c r="VIR57" s="6"/>
      <c r="VIT57" s="6"/>
      <c r="VIV57" s="6"/>
      <c r="VIX57" s="6"/>
      <c r="VIZ57" s="6"/>
      <c r="VJB57" s="6"/>
      <c r="VJD57" s="6"/>
      <c r="VJF57" s="6"/>
      <c r="VJH57" s="6"/>
      <c r="VJJ57" s="6"/>
      <c r="VJL57" s="6"/>
      <c r="VJN57" s="6"/>
      <c r="VJP57" s="6"/>
      <c r="VJR57" s="6"/>
      <c r="VJT57" s="6"/>
      <c r="VJV57" s="6"/>
      <c r="VJX57" s="6"/>
      <c r="VJZ57" s="6"/>
      <c r="VKB57" s="6"/>
      <c r="VKD57" s="6"/>
      <c r="VKF57" s="6"/>
      <c r="VKH57" s="6"/>
      <c r="VKJ57" s="6"/>
      <c r="VKL57" s="6"/>
      <c r="VKN57" s="6"/>
      <c r="VKP57" s="6"/>
      <c r="VKR57" s="6"/>
      <c r="VKT57" s="6"/>
      <c r="VKV57" s="6"/>
      <c r="VKX57" s="6"/>
      <c r="VKZ57" s="6"/>
      <c r="VLB57" s="6"/>
      <c r="VLD57" s="6"/>
      <c r="VLF57" s="6"/>
      <c r="VLH57" s="6"/>
      <c r="VLJ57" s="6"/>
      <c r="VLL57" s="6"/>
      <c r="VLN57" s="6"/>
      <c r="VLP57" s="6"/>
      <c r="VLR57" s="6"/>
      <c r="VLT57" s="6"/>
      <c r="VLV57" s="6"/>
      <c r="VLX57" s="6"/>
      <c r="VLZ57" s="6"/>
      <c r="VMB57" s="6"/>
      <c r="VMD57" s="6"/>
      <c r="VMF57" s="6"/>
      <c r="VMH57" s="6"/>
      <c r="VMJ57" s="6"/>
      <c r="VML57" s="6"/>
      <c r="VMN57" s="6"/>
      <c r="VMP57" s="6"/>
      <c r="VMR57" s="6"/>
      <c r="VMT57" s="6"/>
      <c r="VMV57" s="6"/>
      <c r="VMX57" s="6"/>
      <c r="VMZ57" s="6"/>
      <c r="VNB57" s="6"/>
      <c r="VND57" s="6"/>
      <c r="VNF57" s="6"/>
      <c r="VNH57" s="6"/>
      <c r="VNJ57" s="6"/>
      <c r="VNL57" s="6"/>
      <c r="VNN57" s="6"/>
      <c r="VNP57" s="6"/>
      <c r="VNR57" s="6"/>
      <c r="VNT57" s="6"/>
      <c r="VNV57" s="6"/>
      <c r="VNX57" s="6"/>
      <c r="VNZ57" s="6"/>
      <c r="VOB57" s="6"/>
      <c r="VOD57" s="6"/>
      <c r="VOF57" s="6"/>
      <c r="VOH57" s="6"/>
      <c r="VOJ57" s="6"/>
      <c r="VOL57" s="6"/>
      <c r="VON57" s="6"/>
      <c r="VOP57" s="6"/>
      <c r="VOR57" s="6"/>
      <c r="VOT57" s="6"/>
      <c r="VOV57" s="6"/>
      <c r="VOX57" s="6"/>
      <c r="VOZ57" s="6"/>
      <c r="VPB57" s="6"/>
      <c r="VPD57" s="6"/>
      <c r="VPF57" s="6"/>
      <c r="VPH57" s="6"/>
      <c r="VPJ57" s="6"/>
      <c r="VPL57" s="6"/>
      <c r="VPN57" s="6"/>
      <c r="VPP57" s="6"/>
      <c r="VPR57" s="6"/>
      <c r="VPT57" s="6"/>
      <c r="VPV57" s="6"/>
      <c r="VPX57" s="6"/>
      <c r="VPZ57" s="6"/>
      <c r="VQB57" s="6"/>
      <c r="VQD57" s="6"/>
      <c r="VQF57" s="6"/>
      <c r="VQH57" s="6"/>
      <c r="VQJ57" s="6"/>
      <c r="VQL57" s="6"/>
      <c r="VQN57" s="6"/>
      <c r="VQP57" s="6"/>
      <c r="VQR57" s="6"/>
      <c r="VQT57" s="6"/>
      <c r="VQV57" s="6"/>
      <c r="VQX57" s="6"/>
      <c r="VQZ57" s="6"/>
      <c r="VRB57" s="6"/>
      <c r="VRD57" s="6"/>
      <c r="VRF57" s="6"/>
      <c r="VRH57" s="6"/>
      <c r="VRJ57" s="6"/>
      <c r="VRL57" s="6"/>
      <c r="VRN57" s="6"/>
      <c r="VRP57" s="6"/>
      <c r="VRR57" s="6"/>
      <c r="VRT57" s="6"/>
      <c r="VRV57" s="6"/>
      <c r="VRX57" s="6"/>
      <c r="VRZ57" s="6"/>
      <c r="VSB57" s="6"/>
      <c r="VSD57" s="6"/>
      <c r="VSF57" s="6"/>
      <c r="VSH57" s="6"/>
      <c r="VSJ57" s="6"/>
      <c r="VSL57" s="6"/>
      <c r="VSN57" s="6"/>
      <c r="VSP57" s="6"/>
      <c r="VSR57" s="6"/>
      <c r="VST57" s="6"/>
      <c r="VSV57" s="6"/>
      <c r="VSX57" s="6"/>
      <c r="VSZ57" s="6"/>
      <c r="VTB57" s="6"/>
      <c r="VTD57" s="6"/>
      <c r="VTF57" s="6"/>
      <c r="VTH57" s="6"/>
      <c r="VTJ57" s="6"/>
      <c r="VTL57" s="6"/>
      <c r="VTN57" s="6"/>
      <c r="VTP57" s="6"/>
      <c r="VTR57" s="6"/>
      <c r="VTT57" s="6"/>
      <c r="VTV57" s="6"/>
      <c r="VTX57" s="6"/>
      <c r="VTZ57" s="6"/>
      <c r="VUB57" s="6"/>
      <c r="VUD57" s="6"/>
      <c r="VUF57" s="6"/>
      <c r="VUH57" s="6"/>
      <c r="VUJ57" s="6"/>
      <c r="VUL57" s="6"/>
      <c r="VUN57" s="6"/>
      <c r="VUP57" s="6"/>
      <c r="VUR57" s="6"/>
      <c r="VUT57" s="6"/>
      <c r="VUV57" s="6"/>
      <c r="VUX57" s="6"/>
      <c r="VUZ57" s="6"/>
      <c r="VVB57" s="6"/>
      <c r="VVD57" s="6"/>
      <c r="VVF57" s="6"/>
      <c r="VVH57" s="6"/>
      <c r="VVJ57" s="6"/>
      <c r="VVL57" s="6"/>
      <c r="VVN57" s="6"/>
      <c r="VVP57" s="6"/>
      <c r="VVR57" s="6"/>
      <c r="VVT57" s="6"/>
      <c r="VVV57" s="6"/>
      <c r="VVX57" s="6"/>
      <c r="VVZ57" s="6"/>
      <c r="VWB57" s="6"/>
      <c r="VWD57" s="6"/>
      <c r="VWF57" s="6"/>
      <c r="VWH57" s="6"/>
      <c r="VWJ57" s="6"/>
      <c r="VWL57" s="6"/>
      <c r="VWN57" s="6"/>
      <c r="VWP57" s="6"/>
      <c r="VWR57" s="6"/>
      <c r="VWT57" s="6"/>
      <c r="VWV57" s="6"/>
      <c r="VWX57" s="6"/>
      <c r="VWZ57" s="6"/>
      <c r="VXB57" s="6"/>
      <c r="VXD57" s="6"/>
      <c r="VXF57" s="6"/>
      <c r="VXH57" s="6"/>
      <c r="VXJ57" s="6"/>
      <c r="VXL57" s="6"/>
      <c r="VXN57" s="6"/>
      <c r="VXP57" s="6"/>
      <c r="VXR57" s="6"/>
      <c r="VXT57" s="6"/>
      <c r="VXV57" s="6"/>
      <c r="VXX57" s="6"/>
      <c r="VXZ57" s="6"/>
      <c r="VYB57" s="6"/>
      <c r="VYD57" s="6"/>
      <c r="VYF57" s="6"/>
      <c r="VYH57" s="6"/>
      <c r="VYJ57" s="6"/>
      <c r="VYL57" s="6"/>
      <c r="VYN57" s="6"/>
      <c r="VYP57" s="6"/>
      <c r="VYR57" s="6"/>
      <c r="VYT57" s="6"/>
      <c r="VYV57" s="6"/>
      <c r="VYX57" s="6"/>
      <c r="VYZ57" s="6"/>
      <c r="VZB57" s="6"/>
      <c r="VZD57" s="6"/>
      <c r="VZF57" s="6"/>
      <c r="VZH57" s="6"/>
      <c r="VZJ57" s="6"/>
      <c r="VZL57" s="6"/>
      <c r="VZN57" s="6"/>
      <c r="VZP57" s="6"/>
      <c r="VZR57" s="6"/>
      <c r="VZT57" s="6"/>
      <c r="VZV57" s="6"/>
      <c r="VZX57" s="6"/>
      <c r="VZZ57" s="6"/>
      <c r="WAB57" s="6"/>
      <c r="WAD57" s="6"/>
      <c r="WAF57" s="6"/>
      <c r="WAH57" s="6"/>
      <c r="WAJ57" s="6"/>
      <c r="WAL57" s="6"/>
      <c r="WAN57" s="6"/>
      <c r="WAP57" s="6"/>
      <c r="WAR57" s="6"/>
      <c r="WAT57" s="6"/>
      <c r="WAV57" s="6"/>
      <c r="WAX57" s="6"/>
      <c r="WAZ57" s="6"/>
      <c r="WBB57" s="6"/>
      <c r="WBD57" s="6"/>
      <c r="WBF57" s="6"/>
      <c r="WBH57" s="6"/>
      <c r="WBJ57" s="6"/>
      <c r="WBL57" s="6"/>
      <c r="WBN57" s="6"/>
      <c r="WBP57" s="6"/>
      <c r="WBR57" s="6"/>
      <c r="WBT57" s="6"/>
      <c r="WBV57" s="6"/>
      <c r="WBX57" s="6"/>
      <c r="WBZ57" s="6"/>
      <c r="WCB57" s="6"/>
      <c r="WCD57" s="6"/>
      <c r="WCF57" s="6"/>
      <c r="WCH57" s="6"/>
      <c r="WCJ57" s="6"/>
      <c r="WCL57" s="6"/>
      <c r="WCN57" s="6"/>
      <c r="WCP57" s="6"/>
      <c r="WCR57" s="6"/>
      <c r="WCT57" s="6"/>
      <c r="WCV57" s="6"/>
      <c r="WCX57" s="6"/>
      <c r="WCZ57" s="6"/>
      <c r="WDB57" s="6"/>
      <c r="WDD57" s="6"/>
      <c r="WDF57" s="6"/>
      <c r="WDH57" s="6"/>
      <c r="WDJ57" s="6"/>
      <c r="WDL57" s="6"/>
      <c r="WDN57" s="6"/>
      <c r="WDP57" s="6"/>
      <c r="WDR57" s="6"/>
      <c r="WDT57" s="6"/>
      <c r="WDV57" s="6"/>
      <c r="WDX57" s="6"/>
      <c r="WDZ57" s="6"/>
      <c r="WEB57" s="6"/>
      <c r="WED57" s="6"/>
      <c r="WEF57" s="6"/>
      <c r="WEH57" s="6"/>
      <c r="WEJ57" s="6"/>
      <c r="WEL57" s="6"/>
      <c r="WEN57" s="6"/>
      <c r="WEP57" s="6"/>
      <c r="WER57" s="6"/>
      <c r="WET57" s="6"/>
      <c r="WEV57" s="6"/>
      <c r="WEX57" s="6"/>
      <c r="WEZ57" s="6"/>
      <c r="WFB57" s="6"/>
      <c r="WFD57" s="6"/>
      <c r="WFF57" s="6"/>
      <c r="WFH57" s="6"/>
      <c r="WFJ57" s="6"/>
      <c r="WFL57" s="6"/>
      <c r="WFN57" s="6"/>
      <c r="WFP57" s="6"/>
      <c r="WFR57" s="6"/>
      <c r="WFT57" s="6"/>
      <c r="WFV57" s="6"/>
      <c r="WFX57" s="6"/>
      <c r="WFZ57" s="6"/>
      <c r="WGB57" s="6"/>
      <c r="WGD57" s="6"/>
      <c r="WGF57" s="6"/>
      <c r="WGH57" s="6"/>
      <c r="WGJ57" s="6"/>
      <c r="WGL57" s="6"/>
      <c r="WGN57" s="6"/>
      <c r="WGP57" s="6"/>
      <c r="WGR57" s="6"/>
      <c r="WGT57" s="6"/>
      <c r="WGV57" s="6"/>
      <c r="WGX57" s="6"/>
      <c r="WGZ57" s="6"/>
      <c r="WHB57" s="6"/>
      <c r="WHD57" s="6"/>
      <c r="WHF57" s="6"/>
      <c r="WHH57" s="6"/>
      <c r="WHJ57" s="6"/>
      <c r="WHL57" s="6"/>
      <c r="WHN57" s="6"/>
      <c r="WHP57" s="6"/>
      <c r="WHR57" s="6"/>
      <c r="WHT57" s="6"/>
      <c r="WHV57" s="6"/>
      <c r="WHX57" s="6"/>
      <c r="WHZ57" s="6"/>
      <c r="WIB57" s="6"/>
      <c r="WID57" s="6"/>
      <c r="WIF57" s="6"/>
      <c r="WIH57" s="6"/>
      <c r="WIJ57" s="6"/>
      <c r="WIL57" s="6"/>
      <c r="WIN57" s="6"/>
      <c r="WIP57" s="6"/>
      <c r="WIR57" s="6"/>
      <c r="WIT57" s="6"/>
      <c r="WIV57" s="6"/>
      <c r="WIX57" s="6"/>
      <c r="WIZ57" s="6"/>
      <c r="WJB57" s="6"/>
      <c r="WJD57" s="6"/>
      <c r="WJF57" s="6"/>
      <c r="WJH57" s="6"/>
      <c r="WJJ57" s="6"/>
      <c r="WJL57" s="6"/>
      <c r="WJN57" s="6"/>
      <c r="WJP57" s="6"/>
      <c r="WJR57" s="6"/>
      <c r="WJT57" s="6"/>
      <c r="WJV57" s="6"/>
      <c r="WJX57" s="6"/>
      <c r="WJZ57" s="6"/>
      <c r="WKB57" s="6"/>
      <c r="WKD57" s="6"/>
      <c r="WKF57" s="6"/>
      <c r="WKH57" s="6"/>
      <c r="WKJ57" s="6"/>
      <c r="WKL57" s="6"/>
      <c r="WKN57" s="6"/>
      <c r="WKP57" s="6"/>
      <c r="WKR57" s="6"/>
      <c r="WKT57" s="6"/>
      <c r="WKV57" s="6"/>
      <c r="WKX57" s="6"/>
      <c r="WKZ57" s="6"/>
      <c r="WLB57" s="6"/>
      <c r="WLD57" s="6"/>
      <c r="WLF57" s="6"/>
      <c r="WLH57" s="6"/>
      <c r="WLJ57" s="6"/>
      <c r="WLL57" s="6"/>
      <c r="WLN57" s="6"/>
      <c r="WLP57" s="6"/>
      <c r="WLR57" s="6"/>
      <c r="WLT57" s="6"/>
      <c r="WLV57" s="6"/>
      <c r="WLX57" s="6"/>
      <c r="WLZ57" s="6"/>
      <c r="WMB57" s="6"/>
      <c r="WMD57" s="6"/>
      <c r="WMF57" s="6"/>
      <c r="WMH57" s="6"/>
      <c r="WMJ57" s="6"/>
      <c r="WML57" s="6"/>
      <c r="WMN57" s="6"/>
      <c r="WMP57" s="6"/>
      <c r="WMR57" s="6"/>
      <c r="WMT57" s="6"/>
      <c r="WMV57" s="6"/>
      <c r="WMX57" s="6"/>
      <c r="WMZ57" s="6"/>
      <c r="WNB57" s="6"/>
      <c r="WND57" s="6"/>
      <c r="WNF57" s="6"/>
      <c r="WNH57" s="6"/>
      <c r="WNJ57" s="6"/>
      <c r="WNL57" s="6"/>
      <c r="WNN57" s="6"/>
      <c r="WNP57" s="6"/>
      <c r="WNR57" s="6"/>
      <c r="WNT57" s="6"/>
      <c r="WNV57" s="6"/>
      <c r="WNX57" s="6"/>
      <c r="WNZ57" s="6"/>
      <c r="WOB57" s="6"/>
      <c r="WOD57" s="6"/>
      <c r="WOF57" s="6"/>
      <c r="WOH57" s="6"/>
      <c r="WOJ57" s="6"/>
      <c r="WOL57" s="6"/>
      <c r="WON57" s="6"/>
      <c r="WOP57" s="6"/>
      <c r="WOR57" s="6"/>
      <c r="WOT57" s="6"/>
      <c r="WOV57" s="6"/>
      <c r="WOX57" s="6"/>
      <c r="WOZ57" s="6"/>
      <c r="WPB57" s="6"/>
      <c r="WPD57" s="6"/>
      <c r="WPF57" s="6"/>
      <c r="WPH57" s="6"/>
      <c r="WPJ57" s="6"/>
      <c r="WPL57" s="6"/>
      <c r="WPN57" s="6"/>
      <c r="WPP57" s="6"/>
      <c r="WPR57" s="6"/>
      <c r="WPT57" s="6"/>
      <c r="WPV57" s="6"/>
      <c r="WPX57" s="6"/>
      <c r="WPZ57" s="6"/>
      <c r="WQB57" s="6"/>
      <c r="WQD57" s="6"/>
      <c r="WQF57" s="6"/>
      <c r="WQH57" s="6"/>
      <c r="WQJ57" s="6"/>
      <c r="WQL57" s="6"/>
      <c r="WQN57" s="6"/>
      <c r="WQP57" s="6"/>
      <c r="WQR57" s="6"/>
      <c r="WQT57" s="6"/>
      <c r="WQV57" s="6"/>
      <c r="WQX57" s="6"/>
      <c r="WQZ57" s="6"/>
      <c r="WRB57" s="6"/>
      <c r="WRD57" s="6"/>
      <c r="WRF57" s="6"/>
      <c r="WRH57" s="6"/>
      <c r="WRJ57" s="6"/>
      <c r="WRL57" s="6"/>
      <c r="WRN57" s="6"/>
      <c r="WRP57" s="6"/>
      <c r="WRR57" s="6"/>
      <c r="WRT57" s="6"/>
      <c r="WRV57" s="6"/>
      <c r="WRX57" s="6"/>
      <c r="WRZ57" s="6"/>
      <c r="WSB57" s="6"/>
      <c r="WSD57" s="6"/>
      <c r="WSF57" s="6"/>
      <c r="WSH57" s="6"/>
      <c r="WSJ57" s="6"/>
      <c r="WSL57" s="6"/>
      <c r="WSN57" s="6"/>
      <c r="WSP57" s="6"/>
      <c r="WSR57" s="6"/>
      <c r="WST57" s="6"/>
      <c r="WSV57" s="6"/>
      <c r="WSX57" s="6"/>
      <c r="WSZ57" s="6"/>
      <c r="WTB57" s="6"/>
      <c r="WTD57" s="6"/>
      <c r="WTF57" s="6"/>
      <c r="WTH57" s="6"/>
      <c r="WTJ57" s="6"/>
      <c r="WTL57" s="6"/>
      <c r="WTN57" s="6"/>
      <c r="WTP57" s="6"/>
      <c r="WTR57" s="6"/>
      <c r="WTT57" s="6"/>
      <c r="WTV57" s="6"/>
      <c r="WTX57" s="6"/>
      <c r="WTZ57" s="6"/>
      <c r="WUB57" s="6"/>
      <c r="WUD57" s="6"/>
      <c r="WUF57" s="6"/>
      <c r="WUH57" s="6"/>
      <c r="WUJ57" s="6"/>
      <c r="WUL57" s="6"/>
      <c r="WUN57" s="6"/>
      <c r="WUP57" s="6"/>
      <c r="WUR57" s="6"/>
      <c r="WUT57" s="6"/>
      <c r="WUV57" s="6"/>
      <c r="WUX57" s="6"/>
      <c r="WUZ57" s="6"/>
      <c r="WVB57" s="6"/>
      <c r="WVD57" s="6"/>
      <c r="WVF57" s="6"/>
      <c r="WVH57" s="6"/>
      <c r="WVJ57" s="6"/>
      <c r="WVL57" s="6"/>
      <c r="WVN57" s="6"/>
      <c r="WVP57" s="6"/>
      <c r="WVR57" s="6"/>
      <c r="WVT57" s="6"/>
      <c r="WVV57" s="6"/>
      <c r="WVX57" s="6"/>
      <c r="WVZ57" s="6"/>
      <c r="WWB57" s="6"/>
      <c r="WWD57" s="6"/>
      <c r="WWF57" s="6"/>
      <c r="WWH57" s="6"/>
      <c r="WWJ57" s="6"/>
      <c r="WWL57" s="6"/>
      <c r="WWN57" s="6"/>
      <c r="WWP57" s="6"/>
      <c r="WWR57" s="6"/>
      <c r="WWT57" s="6"/>
      <c r="WWV57" s="6"/>
      <c r="WWX57" s="6"/>
      <c r="WWZ57" s="6"/>
      <c r="WXB57" s="6"/>
      <c r="WXD57" s="6"/>
      <c r="WXF57" s="6"/>
      <c r="WXH57" s="6"/>
      <c r="WXJ57" s="6"/>
      <c r="WXL57" s="6"/>
      <c r="WXN57" s="6"/>
      <c r="WXP57" s="6"/>
      <c r="WXR57" s="6"/>
      <c r="WXT57" s="6"/>
      <c r="WXV57" s="6"/>
      <c r="WXX57" s="6"/>
      <c r="WXZ57" s="6"/>
      <c r="WYB57" s="6"/>
      <c r="WYD57" s="6"/>
      <c r="WYF57" s="6"/>
      <c r="WYH57" s="6"/>
      <c r="WYJ57" s="6"/>
      <c r="WYL57" s="6"/>
      <c r="WYN57" s="6"/>
      <c r="WYP57" s="6"/>
      <c r="WYR57" s="6"/>
      <c r="WYT57" s="6"/>
      <c r="WYV57" s="6"/>
      <c r="WYX57" s="6"/>
      <c r="WYZ57" s="6"/>
      <c r="WZB57" s="6"/>
      <c r="WZD57" s="6"/>
      <c r="WZF57" s="6"/>
      <c r="WZH57" s="6"/>
      <c r="WZJ57" s="6"/>
      <c r="WZL57" s="6"/>
      <c r="WZN57" s="6"/>
      <c r="WZP57" s="6"/>
      <c r="WZR57" s="6"/>
      <c r="WZT57" s="6"/>
      <c r="WZV57" s="6"/>
      <c r="WZX57" s="6"/>
      <c r="WZZ57" s="6"/>
      <c r="XAB57" s="6"/>
      <c r="XAD57" s="6"/>
      <c r="XAF57" s="6"/>
      <c r="XAH57" s="6"/>
      <c r="XAJ57" s="6"/>
      <c r="XAL57" s="6"/>
      <c r="XAN57" s="6"/>
      <c r="XAP57" s="6"/>
      <c r="XAR57" s="6"/>
      <c r="XAT57" s="6"/>
      <c r="XAV57" s="6"/>
      <c r="XAX57" s="6"/>
      <c r="XAZ57" s="6"/>
      <c r="XBB57" s="6"/>
      <c r="XBD57" s="6"/>
      <c r="XBF57" s="6"/>
      <c r="XBH57" s="6"/>
      <c r="XBJ57" s="6"/>
      <c r="XBL57" s="6"/>
      <c r="XBN57" s="6"/>
      <c r="XBP57" s="6"/>
      <c r="XBR57" s="6"/>
      <c r="XBT57" s="6"/>
      <c r="XBV57" s="6"/>
      <c r="XBX57" s="6"/>
      <c r="XBZ57" s="6"/>
      <c r="XCB57" s="6"/>
      <c r="XCD57" s="6"/>
      <c r="XCF57" s="6"/>
      <c r="XCH57" s="6"/>
      <c r="XCJ57" s="6"/>
      <c r="XCL57" s="6"/>
      <c r="XCN57" s="6"/>
      <c r="XCP57" s="6"/>
      <c r="XCR57" s="6"/>
      <c r="XCT57" s="6"/>
      <c r="XCV57" s="6"/>
      <c r="XCX57" s="6"/>
      <c r="XCZ57" s="6"/>
      <c r="XDB57" s="6"/>
      <c r="XDD57" s="6"/>
      <c r="XDF57" s="6"/>
      <c r="XDH57" s="6"/>
      <c r="XDJ57" s="6"/>
      <c r="XDL57" s="6"/>
      <c r="XDN57" s="6"/>
      <c r="XDP57" s="6"/>
      <c r="XDR57" s="6"/>
      <c r="XDT57" s="6"/>
      <c r="XDV57" s="6"/>
      <c r="XDX57" s="6"/>
      <c r="XDZ57" s="6"/>
      <c r="XEB57" s="6"/>
      <c r="XED57" s="6"/>
      <c r="XEF57" s="6"/>
      <c r="XEH57" s="6"/>
      <c r="XEJ57" s="6"/>
      <c r="XEL57" s="6"/>
      <c r="XEN57" s="6"/>
      <c r="XEP57" s="6"/>
      <c r="XER57" s="6"/>
      <c r="XET57" s="6"/>
      <c r="XEV57" s="6"/>
      <c r="XEX57" s="6"/>
      <c r="XEZ57" s="6"/>
      <c r="XFB57" s="6"/>
      <c r="XFD57" s="6"/>
    </row>
    <row r="58" spans="2:1024 1026:2048 2050:3072 3074:4096 4098:5120 5122:6144 6146:7168 7170:8192 8194:9216 9218:10240 10242:11264 11266:12288 12290:13312 13314:14336 14338:15360 15362:16384">
      <c r="B58" s="16"/>
      <c r="D58" s="6"/>
      <c r="F58" s="6"/>
      <c r="H58" s="6"/>
      <c r="J58" s="6"/>
      <c r="L58" s="6"/>
      <c r="N58" s="22"/>
      <c r="P58" s="6"/>
      <c r="R58" s="6"/>
      <c r="T58" s="6"/>
      <c r="V58" s="6"/>
      <c r="X58" s="6"/>
      <c r="Z58" s="6"/>
      <c r="AB58" s="6"/>
      <c r="AD58" s="6"/>
      <c r="AF58" s="6"/>
      <c r="AH58" s="6"/>
      <c r="AJ58" s="6"/>
      <c r="AL58" s="6"/>
      <c r="AN58" s="6"/>
      <c r="AP58" s="6"/>
      <c r="AR58" s="6"/>
      <c r="AT58" s="6"/>
      <c r="AV58" s="6"/>
      <c r="AX58" s="6"/>
      <c r="AZ58" s="6"/>
      <c r="BB58" s="6"/>
      <c r="BD58" s="6"/>
      <c r="BF58" s="6"/>
      <c r="BH58" s="6"/>
      <c r="BJ58" s="6"/>
      <c r="BL58" s="6"/>
      <c r="BN58" s="6"/>
      <c r="BP58" s="6"/>
      <c r="BR58" s="6"/>
      <c r="BT58" s="6"/>
      <c r="BV58" s="6"/>
      <c r="BX58" s="6"/>
      <c r="BZ58" s="6"/>
      <c r="CB58" s="6"/>
      <c r="CD58" s="6"/>
      <c r="CF58" s="6"/>
      <c r="CH58" s="6"/>
      <c r="CJ58" s="6"/>
      <c r="CL58" s="6"/>
      <c r="CN58" s="6"/>
      <c r="CP58" s="6"/>
      <c r="CR58" s="6"/>
      <c r="CT58" s="6"/>
      <c r="CV58" s="6"/>
      <c r="CX58" s="6"/>
      <c r="CZ58" s="6"/>
      <c r="DB58" s="6"/>
      <c r="DD58" s="6"/>
      <c r="DF58" s="6"/>
      <c r="DH58" s="6"/>
      <c r="DJ58" s="6"/>
      <c r="DL58" s="6"/>
      <c r="DN58" s="6"/>
      <c r="DP58" s="6"/>
      <c r="DR58" s="6"/>
      <c r="DT58" s="6"/>
      <c r="DV58" s="6"/>
      <c r="DX58" s="6"/>
      <c r="DZ58" s="6"/>
      <c r="EB58" s="6"/>
      <c r="ED58" s="6"/>
      <c r="EF58" s="6"/>
      <c r="EH58" s="6"/>
      <c r="EJ58" s="6"/>
      <c r="EL58" s="6"/>
      <c r="EN58" s="6"/>
      <c r="EP58" s="6"/>
      <c r="ER58" s="6"/>
      <c r="ET58" s="6"/>
      <c r="EV58" s="6"/>
      <c r="EX58" s="6"/>
      <c r="EZ58" s="6"/>
      <c r="FB58" s="6"/>
      <c r="FD58" s="6"/>
      <c r="FF58" s="6"/>
      <c r="FH58" s="6"/>
      <c r="FJ58" s="6"/>
      <c r="FL58" s="6"/>
      <c r="FN58" s="6"/>
      <c r="FP58" s="6"/>
      <c r="FR58" s="6"/>
      <c r="FT58" s="6"/>
      <c r="FV58" s="6"/>
      <c r="FX58" s="6"/>
      <c r="FZ58" s="6"/>
      <c r="GB58" s="6"/>
      <c r="GD58" s="6"/>
      <c r="GF58" s="6"/>
      <c r="GH58" s="6"/>
      <c r="GJ58" s="6"/>
      <c r="GL58" s="6"/>
      <c r="GN58" s="6"/>
      <c r="GP58" s="6"/>
      <c r="GR58" s="6"/>
      <c r="GT58" s="6"/>
      <c r="GV58" s="6"/>
      <c r="GX58" s="6"/>
      <c r="GZ58" s="6"/>
      <c r="HB58" s="6"/>
      <c r="HD58" s="6"/>
      <c r="HF58" s="6"/>
      <c r="HH58" s="6"/>
      <c r="HJ58" s="6"/>
      <c r="HL58" s="6"/>
      <c r="HN58" s="6"/>
      <c r="HP58" s="6"/>
      <c r="HR58" s="6"/>
      <c r="HT58" s="6"/>
      <c r="HV58" s="6"/>
      <c r="HX58" s="6"/>
      <c r="HZ58" s="6"/>
      <c r="IB58" s="6"/>
      <c r="ID58" s="6"/>
      <c r="IF58" s="6"/>
      <c r="IH58" s="6"/>
      <c r="IJ58" s="6"/>
      <c r="IL58" s="6"/>
      <c r="IN58" s="6"/>
      <c r="IP58" s="6"/>
      <c r="IR58" s="6"/>
      <c r="IT58" s="6"/>
      <c r="IV58" s="6"/>
      <c r="IX58" s="6"/>
      <c r="IZ58" s="6"/>
      <c r="JB58" s="6"/>
      <c r="JD58" s="6"/>
      <c r="JF58" s="6"/>
      <c r="JH58" s="6"/>
      <c r="JJ58" s="6"/>
      <c r="JL58" s="6"/>
      <c r="JN58" s="6"/>
      <c r="JP58" s="6"/>
      <c r="JR58" s="6"/>
      <c r="JT58" s="6"/>
      <c r="JV58" s="6"/>
      <c r="JX58" s="6"/>
      <c r="JZ58" s="6"/>
      <c r="KB58" s="6"/>
      <c r="KD58" s="6"/>
      <c r="KF58" s="6"/>
      <c r="KH58" s="6"/>
      <c r="KJ58" s="6"/>
      <c r="KL58" s="6"/>
      <c r="KN58" s="6"/>
      <c r="KP58" s="6"/>
      <c r="KR58" s="6"/>
      <c r="KT58" s="6"/>
      <c r="KV58" s="6"/>
      <c r="KX58" s="6"/>
      <c r="KZ58" s="6"/>
      <c r="LB58" s="6"/>
      <c r="LD58" s="6"/>
      <c r="LF58" s="6"/>
      <c r="LH58" s="6"/>
      <c r="LJ58" s="6"/>
      <c r="LL58" s="6"/>
      <c r="LN58" s="6"/>
      <c r="LP58" s="6"/>
      <c r="LR58" s="6"/>
      <c r="LT58" s="6"/>
      <c r="LV58" s="6"/>
      <c r="LX58" s="6"/>
      <c r="LZ58" s="6"/>
      <c r="MB58" s="6"/>
      <c r="MD58" s="6"/>
      <c r="MF58" s="6"/>
      <c r="MH58" s="6"/>
      <c r="MJ58" s="6"/>
      <c r="ML58" s="6"/>
      <c r="MN58" s="6"/>
      <c r="MP58" s="6"/>
      <c r="MR58" s="6"/>
      <c r="MT58" s="6"/>
      <c r="MV58" s="6"/>
      <c r="MX58" s="6"/>
      <c r="MZ58" s="6"/>
      <c r="NB58" s="6"/>
      <c r="ND58" s="6"/>
      <c r="NF58" s="6"/>
      <c r="NH58" s="6"/>
      <c r="NJ58" s="6"/>
      <c r="NL58" s="6"/>
      <c r="NN58" s="6"/>
      <c r="NP58" s="6"/>
      <c r="NR58" s="6"/>
      <c r="NT58" s="6"/>
      <c r="NV58" s="6"/>
      <c r="NX58" s="6"/>
      <c r="NZ58" s="6"/>
      <c r="OB58" s="6"/>
      <c r="OD58" s="6"/>
      <c r="OF58" s="6"/>
      <c r="OH58" s="6"/>
      <c r="OJ58" s="6"/>
      <c r="OL58" s="6"/>
      <c r="ON58" s="6"/>
      <c r="OP58" s="6"/>
      <c r="OR58" s="6"/>
      <c r="OT58" s="6"/>
      <c r="OV58" s="6"/>
      <c r="OX58" s="6"/>
      <c r="OZ58" s="6"/>
      <c r="PB58" s="6"/>
      <c r="PD58" s="6"/>
      <c r="PF58" s="6"/>
      <c r="PH58" s="6"/>
      <c r="PJ58" s="6"/>
      <c r="PL58" s="6"/>
      <c r="PN58" s="6"/>
      <c r="PP58" s="6"/>
      <c r="PR58" s="6"/>
      <c r="PT58" s="6"/>
      <c r="PV58" s="6"/>
      <c r="PX58" s="6"/>
      <c r="PZ58" s="6"/>
      <c r="QB58" s="6"/>
      <c r="QD58" s="6"/>
      <c r="QF58" s="6"/>
      <c r="QH58" s="6"/>
      <c r="QJ58" s="6"/>
      <c r="QL58" s="6"/>
      <c r="QN58" s="6"/>
      <c r="QP58" s="6"/>
      <c r="QR58" s="6"/>
      <c r="QT58" s="6"/>
      <c r="QV58" s="6"/>
      <c r="QX58" s="6"/>
      <c r="QZ58" s="6"/>
      <c r="RB58" s="6"/>
      <c r="RD58" s="6"/>
      <c r="RF58" s="6"/>
      <c r="RH58" s="6"/>
      <c r="RJ58" s="6"/>
      <c r="RL58" s="6"/>
      <c r="RN58" s="6"/>
      <c r="RP58" s="6"/>
      <c r="RR58" s="6"/>
      <c r="RT58" s="6"/>
      <c r="RV58" s="6"/>
      <c r="RX58" s="6"/>
      <c r="RZ58" s="6"/>
      <c r="SB58" s="6"/>
      <c r="SD58" s="6"/>
      <c r="SF58" s="6"/>
      <c r="SH58" s="6"/>
      <c r="SJ58" s="6"/>
      <c r="SL58" s="6"/>
      <c r="SN58" s="6"/>
      <c r="SP58" s="6"/>
      <c r="SR58" s="6"/>
      <c r="ST58" s="6"/>
      <c r="SV58" s="6"/>
      <c r="SX58" s="6"/>
      <c r="SZ58" s="6"/>
      <c r="TB58" s="6"/>
      <c r="TD58" s="6"/>
      <c r="TF58" s="6"/>
      <c r="TH58" s="6"/>
      <c r="TJ58" s="6"/>
      <c r="TL58" s="6"/>
      <c r="TN58" s="6"/>
      <c r="TP58" s="6"/>
      <c r="TR58" s="6"/>
      <c r="TT58" s="6"/>
      <c r="TV58" s="6"/>
      <c r="TX58" s="6"/>
      <c r="TZ58" s="6"/>
      <c r="UB58" s="6"/>
      <c r="UD58" s="6"/>
      <c r="UF58" s="6"/>
      <c r="UH58" s="6"/>
      <c r="UJ58" s="6"/>
      <c r="UL58" s="6"/>
      <c r="UN58" s="6"/>
      <c r="UP58" s="6"/>
      <c r="UR58" s="6"/>
      <c r="UT58" s="6"/>
      <c r="UV58" s="6"/>
      <c r="UX58" s="6"/>
      <c r="UZ58" s="6"/>
      <c r="VB58" s="6"/>
      <c r="VD58" s="6"/>
      <c r="VF58" s="6"/>
      <c r="VH58" s="6"/>
      <c r="VJ58" s="6"/>
      <c r="VL58" s="6"/>
      <c r="VN58" s="6"/>
      <c r="VP58" s="6"/>
      <c r="VR58" s="6"/>
      <c r="VT58" s="6"/>
      <c r="VV58" s="6"/>
      <c r="VX58" s="6"/>
      <c r="VZ58" s="6"/>
      <c r="WB58" s="6"/>
      <c r="WD58" s="6"/>
      <c r="WF58" s="6"/>
      <c r="WH58" s="6"/>
      <c r="WJ58" s="6"/>
      <c r="WL58" s="6"/>
      <c r="WN58" s="6"/>
      <c r="WP58" s="6"/>
      <c r="WR58" s="6"/>
      <c r="WT58" s="6"/>
      <c r="WV58" s="6"/>
      <c r="WX58" s="6"/>
      <c r="WZ58" s="6"/>
      <c r="XB58" s="6"/>
      <c r="XD58" s="6"/>
      <c r="XF58" s="6"/>
      <c r="XH58" s="6"/>
      <c r="XJ58" s="6"/>
      <c r="XL58" s="6"/>
      <c r="XN58" s="6"/>
      <c r="XP58" s="6"/>
      <c r="XR58" s="6"/>
      <c r="XT58" s="6"/>
      <c r="XV58" s="6"/>
      <c r="XX58" s="6"/>
      <c r="XZ58" s="6"/>
      <c r="YB58" s="6"/>
      <c r="YD58" s="6"/>
      <c r="YF58" s="6"/>
      <c r="YH58" s="6"/>
      <c r="YJ58" s="6"/>
      <c r="YL58" s="6"/>
      <c r="YN58" s="6"/>
      <c r="YP58" s="6"/>
      <c r="YR58" s="6"/>
      <c r="YT58" s="6"/>
      <c r="YV58" s="6"/>
      <c r="YX58" s="6"/>
      <c r="YZ58" s="6"/>
      <c r="ZB58" s="6"/>
      <c r="ZD58" s="6"/>
      <c r="ZF58" s="6"/>
      <c r="ZH58" s="6"/>
      <c r="ZJ58" s="6"/>
      <c r="ZL58" s="6"/>
      <c r="ZN58" s="6"/>
      <c r="ZP58" s="6"/>
      <c r="ZR58" s="6"/>
      <c r="ZT58" s="6"/>
      <c r="ZV58" s="6"/>
      <c r="ZX58" s="6"/>
      <c r="ZZ58" s="6"/>
      <c r="AAB58" s="6"/>
      <c r="AAD58" s="6"/>
      <c r="AAF58" s="6"/>
      <c r="AAH58" s="6"/>
      <c r="AAJ58" s="6"/>
      <c r="AAL58" s="6"/>
      <c r="AAN58" s="6"/>
      <c r="AAP58" s="6"/>
      <c r="AAR58" s="6"/>
      <c r="AAT58" s="6"/>
      <c r="AAV58" s="6"/>
      <c r="AAX58" s="6"/>
      <c r="AAZ58" s="6"/>
      <c r="ABB58" s="6"/>
      <c r="ABD58" s="6"/>
      <c r="ABF58" s="6"/>
      <c r="ABH58" s="6"/>
      <c r="ABJ58" s="6"/>
      <c r="ABL58" s="6"/>
      <c r="ABN58" s="6"/>
      <c r="ABP58" s="6"/>
      <c r="ABR58" s="6"/>
      <c r="ABT58" s="6"/>
      <c r="ABV58" s="6"/>
      <c r="ABX58" s="6"/>
      <c r="ABZ58" s="6"/>
      <c r="ACB58" s="6"/>
      <c r="ACD58" s="6"/>
      <c r="ACF58" s="6"/>
      <c r="ACH58" s="6"/>
      <c r="ACJ58" s="6"/>
      <c r="ACL58" s="6"/>
      <c r="ACN58" s="6"/>
      <c r="ACP58" s="6"/>
      <c r="ACR58" s="6"/>
      <c r="ACT58" s="6"/>
      <c r="ACV58" s="6"/>
      <c r="ACX58" s="6"/>
      <c r="ACZ58" s="6"/>
      <c r="ADB58" s="6"/>
      <c r="ADD58" s="6"/>
      <c r="ADF58" s="6"/>
      <c r="ADH58" s="6"/>
      <c r="ADJ58" s="6"/>
      <c r="ADL58" s="6"/>
      <c r="ADN58" s="6"/>
      <c r="ADP58" s="6"/>
      <c r="ADR58" s="6"/>
      <c r="ADT58" s="6"/>
      <c r="ADV58" s="6"/>
      <c r="ADX58" s="6"/>
      <c r="ADZ58" s="6"/>
      <c r="AEB58" s="6"/>
      <c r="AED58" s="6"/>
      <c r="AEF58" s="6"/>
      <c r="AEH58" s="6"/>
      <c r="AEJ58" s="6"/>
      <c r="AEL58" s="6"/>
      <c r="AEN58" s="6"/>
      <c r="AEP58" s="6"/>
      <c r="AER58" s="6"/>
      <c r="AET58" s="6"/>
      <c r="AEV58" s="6"/>
      <c r="AEX58" s="6"/>
      <c r="AEZ58" s="6"/>
      <c r="AFB58" s="6"/>
      <c r="AFD58" s="6"/>
      <c r="AFF58" s="6"/>
      <c r="AFH58" s="6"/>
      <c r="AFJ58" s="6"/>
      <c r="AFL58" s="6"/>
      <c r="AFN58" s="6"/>
      <c r="AFP58" s="6"/>
      <c r="AFR58" s="6"/>
      <c r="AFT58" s="6"/>
      <c r="AFV58" s="6"/>
      <c r="AFX58" s="6"/>
      <c r="AFZ58" s="6"/>
      <c r="AGB58" s="6"/>
      <c r="AGD58" s="6"/>
      <c r="AGF58" s="6"/>
      <c r="AGH58" s="6"/>
      <c r="AGJ58" s="6"/>
      <c r="AGL58" s="6"/>
      <c r="AGN58" s="6"/>
      <c r="AGP58" s="6"/>
      <c r="AGR58" s="6"/>
      <c r="AGT58" s="6"/>
      <c r="AGV58" s="6"/>
      <c r="AGX58" s="6"/>
      <c r="AGZ58" s="6"/>
      <c r="AHB58" s="6"/>
      <c r="AHD58" s="6"/>
      <c r="AHF58" s="6"/>
      <c r="AHH58" s="6"/>
      <c r="AHJ58" s="6"/>
      <c r="AHL58" s="6"/>
      <c r="AHN58" s="6"/>
      <c r="AHP58" s="6"/>
      <c r="AHR58" s="6"/>
      <c r="AHT58" s="6"/>
      <c r="AHV58" s="6"/>
      <c r="AHX58" s="6"/>
      <c r="AHZ58" s="6"/>
      <c r="AIB58" s="6"/>
      <c r="AID58" s="6"/>
      <c r="AIF58" s="6"/>
      <c r="AIH58" s="6"/>
      <c r="AIJ58" s="6"/>
      <c r="AIL58" s="6"/>
      <c r="AIN58" s="6"/>
      <c r="AIP58" s="6"/>
      <c r="AIR58" s="6"/>
      <c r="AIT58" s="6"/>
      <c r="AIV58" s="6"/>
      <c r="AIX58" s="6"/>
      <c r="AIZ58" s="6"/>
      <c r="AJB58" s="6"/>
      <c r="AJD58" s="6"/>
      <c r="AJF58" s="6"/>
      <c r="AJH58" s="6"/>
      <c r="AJJ58" s="6"/>
      <c r="AJL58" s="6"/>
      <c r="AJN58" s="6"/>
      <c r="AJP58" s="6"/>
      <c r="AJR58" s="6"/>
      <c r="AJT58" s="6"/>
      <c r="AJV58" s="6"/>
      <c r="AJX58" s="6"/>
      <c r="AJZ58" s="6"/>
      <c r="AKB58" s="6"/>
      <c r="AKD58" s="6"/>
      <c r="AKF58" s="6"/>
      <c r="AKH58" s="6"/>
      <c r="AKJ58" s="6"/>
      <c r="AKL58" s="6"/>
      <c r="AKN58" s="6"/>
      <c r="AKP58" s="6"/>
      <c r="AKR58" s="6"/>
      <c r="AKT58" s="6"/>
      <c r="AKV58" s="6"/>
      <c r="AKX58" s="6"/>
      <c r="AKZ58" s="6"/>
      <c r="ALB58" s="6"/>
      <c r="ALD58" s="6"/>
      <c r="ALF58" s="6"/>
      <c r="ALH58" s="6"/>
      <c r="ALJ58" s="6"/>
      <c r="ALL58" s="6"/>
      <c r="ALN58" s="6"/>
      <c r="ALP58" s="6"/>
      <c r="ALR58" s="6"/>
      <c r="ALT58" s="6"/>
      <c r="ALV58" s="6"/>
      <c r="ALX58" s="6"/>
      <c r="ALZ58" s="6"/>
      <c r="AMB58" s="6"/>
      <c r="AMD58" s="6"/>
      <c r="AMF58" s="6"/>
      <c r="AMH58" s="6"/>
      <c r="AMJ58" s="6"/>
      <c r="AML58" s="6"/>
      <c r="AMN58" s="6"/>
      <c r="AMP58" s="6"/>
      <c r="AMR58" s="6"/>
      <c r="AMT58" s="6"/>
      <c r="AMV58" s="6"/>
      <c r="AMX58" s="6"/>
      <c r="AMZ58" s="6"/>
      <c r="ANB58" s="6"/>
      <c r="AND58" s="6"/>
      <c r="ANF58" s="6"/>
      <c r="ANH58" s="6"/>
      <c r="ANJ58" s="6"/>
      <c r="ANL58" s="6"/>
      <c r="ANN58" s="6"/>
      <c r="ANP58" s="6"/>
      <c r="ANR58" s="6"/>
      <c r="ANT58" s="6"/>
      <c r="ANV58" s="6"/>
      <c r="ANX58" s="6"/>
      <c r="ANZ58" s="6"/>
      <c r="AOB58" s="6"/>
      <c r="AOD58" s="6"/>
      <c r="AOF58" s="6"/>
      <c r="AOH58" s="6"/>
      <c r="AOJ58" s="6"/>
      <c r="AOL58" s="6"/>
      <c r="AON58" s="6"/>
      <c r="AOP58" s="6"/>
      <c r="AOR58" s="6"/>
      <c r="AOT58" s="6"/>
      <c r="AOV58" s="6"/>
      <c r="AOX58" s="6"/>
      <c r="AOZ58" s="6"/>
      <c r="APB58" s="6"/>
      <c r="APD58" s="6"/>
      <c r="APF58" s="6"/>
      <c r="APH58" s="6"/>
      <c r="APJ58" s="6"/>
      <c r="APL58" s="6"/>
      <c r="APN58" s="6"/>
      <c r="APP58" s="6"/>
      <c r="APR58" s="6"/>
      <c r="APT58" s="6"/>
      <c r="APV58" s="6"/>
      <c r="APX58" s="6"/>
      <c r="APZ58" s="6"/>
      <c r="AQB58" s="6"/>
      <c r="AQD58" s="6"/>
      <c r="AQF58" s="6"/>
      <c r="AQH58" s="6"/>
      <c r="AQJ58" s="6"/>
      <c r="AQL58" s="6"/>
      <c r="AQN58" s="6"/>
      <c r="AQP58" s="6"/>
      <c r="AQR58" s="6"/>
      <c r="AQT58" s="6"/>
      <c r="AQV58" s="6"/>
      <c r="AQX58" s="6"/>
      <c r="AQZ58" s="6"/>
      <c r="ARB58" s="6"/>
      <c r="ARD58" s="6"/>
      <c r="ARF58" s="6"/>
      <c r="ARH58" s="6"/>
      <c r="ARJ58" s="6"/>
      <c r="ARL58" s="6"/>
      <c r="ARN58" s="6"/>
      <c r="ARP58" s="6"/>
      <c r="ARR58" s="6"/>
      <c r="ART58" s="6"/>
      <c r="ARV58" s="6"/>
      <c r="ARX58" s="6"/>
      <c r="ARZ58" s="6"/>
      <c r="ASB58" s="6"/>
      <c r="ASD58" s="6"/>
      <c r="ASF58" s="6"/>
      <c r="ASH58" s="6"/>
      <c r="ASJ58" s="6"/>
      <c r="ASL58" s="6"/>
      <c r="ASN58" s="6"/>
      <c r="ASP58" s="6"/>
      <c r="ASR58" s="6"/>
      <c r="AST58" s="6"/>
      <c r="ASV58" s="6"/>
      <c r="ASX58" s="6"/>
      <c r="ASZ58" s="6"/>
      <c r="ATB58" s="6"/>
      <c r="ATD58" s="6"/>
      <c r="ATF58" s="6"/>
      <c r="ATH58" s="6"/>
      <c r="ATJ58" s="6"/>
      <c r="ATL58" s="6"/>
      <c r="ATN58" s="6"/>
      <c r="ATP58" s="6"/>
      <c r="ATR58" s="6"/>
      <c r="ATT58" s="6"/>
      <c r="ATV58" s="6"/>
      <c r="ATX58" s="6"/>
      <c r="ATZ58" s="6"/>
      <c r="AUB58" s="6"/>
      <c r="AUD58" s="6"/>
      <c r="AUF58" s="6"/>
      <c r="AUH58" s="6"/>
      <c r="AUJ58" s="6"/>
      <c r="AUL58" s="6"/>
      <c r="AUN58" s="6"/>
      <c r="AUP58" s="6"/>
      <c r="AUR58" s="6"/>
      <c r="AUT58" s="6"/>
      <c r="AUV58" s="6"/>
      <c r="AUX58" s="6"/>
      <c r="AUZ58" s="6"/>
      <c r="AVB58" s="6"/>
      <c r="AVD58" s="6"/>
      <c r="AVF58" s="6"/>
      <c r="AVH58" s="6"/>
      <c r="AVJ58" s="6"/>
      <c r="AVL58" s="6"/>
      <c r="AVN58" s="6"/>
      <c r="AVP58" s="6"/>
      <c r="AVR58" s="6"/>
      <c r="AVT58" s="6"/>
      <c r="AVV58" s="6"/>
      <c r="AVX58" s="6"/>
      <c r="AVZ58" s="6"/>
      <c r="AWB58" s="6"/>
      <c r="AWD58" s="6"/>
      <c r="AWF58" s="6"/>
      <c r="AWH58" s="6"/>
      <c r="AWJ58" s="6"/>
      <c r="AWL58" s="6"/>
      <c r="AWN58" s="6"/>
      <c r="AWP58" s="6"/>
      <c r="AWR58" s="6"/>
      <c r="AWT58" s="6"/>
      <c r="AWV58" s="6"/>
      <c r="AWX58" s="6"/>
      <c r="AWZ58" s="6"/>
      <c r="AXB58" s="6"/>
      <c r="AXD58" s="6"/>
      <c r="AXF58" s="6"/>
      <c r="AXH58" s="6"/>
      <c r="AXJ58" s="6"/>
      <c r="AXL58" s="6"/>
      <c r="AXN58" s="6"/>
      <c r="AXP58" s="6"/>
      <c r="AXR58" s="6"/>
      <c r="AXT58" s="6"/>
      <c r="AXV58" s="6"/>
      <c r="AXX58" s="6"/>
      <c r="AXZ58" s="6"/>
      <c r="AYB58" s="6"/>
      <c r="AYD58" s="6"/>
      <c r="AYF58" s="6"/>
      <c r="AYH58" s="6"/>
      <c r="AYJ58" s="6"/>
      <c r="AYL58" s="6"/>
      <c r="AYN58" s="6"/>
      <c r="AYP58" s="6"/>
      <c r="AYR58" s="6"/>
      <c r="AYT58" s="6"/>
      <c r="AYV58" s="6"/>
      <c r="AYX58" s="6"/>
      <c r="AYZ58" s="6"/>
      <c r="AZB58" s="6"/>
      <c r="AZD58" s="6"/>
      <c r="AZF58" s="6"/>
      <c r="AZH58" s="6"/>
      <c r="AZJ58" s="6"/>
      <c r="AZL58" s="6"/>
      <c r="AZN58" s="6"/>
      <c r="AZP58" s="6"/>
      <c r="AZR58" s="6"/>
      <c r="AZT58" s="6"/>
      <c r="AZV58" s="6"/>
      <c r="AZX58" s="6"/>
      <c r="AZZ58" s="6"/>
      <c r="BAB58" s="6"/>
      <c r="BAD58" s="6"/>
      <c r="BAF58" s="6"/>
      <c r="BAH58" s="6"/>
      <c r="BAJ58" s="6"/>
      <c r="BAL58" s="6"/>
      <c r="BAN58" s="6"/>
      <c r="BAP58" s="6"/>
      <c r="BAR58" s="6"/>
      <c r="BAT58" s="6"/>
      <c r="BAV58" s="6"/>
      <c r="BAX58" s="6"/>
      <c r="BAZ58" s="6"/>
      <c r="BBB58" s="6"/>
      <c r="BBD58" s="6"/>
      <c r="BBF58" s="6"/>
      <c r="BBH58" s="6"/>
      <c r="BBJ58" s="6"/>
      <c r="BBL58" s="6"/>
      <c r="BBN58" s="6"/>
      <c r="BBP58" s="6"/>
      <c r="BBR58" s="6"/>
      <c r="BBT58" s="6"/>
      <c r="BBV58" s="6"/>
      <c r="BBX58" s="6"/>
      <c r="BBZ58" s="6"/>
      <c r="BCB58" s="6"/>
      <c r="BCD58" s="6"/>
      <c r="BCF58" s="6"/>
      <c r="BCH58" s="6"/>
      <c r="BCJ58" s="6"/>
      <c r="BCL58" s="6"/>
      <c r="BCN58" s="6"/>
      <c r="BCP58" s="6"/>
      <c r="BCR58" s="6"/>
      <c r="BCT58" s="6"/>
      <c r="BCV58" s="6"/>
      <c r="BCX58" s="6"/>
      <c r="BCZ58" s="6"/>
      <c r="BDB58" s="6"/>
      <c r="BDD58" s="6"/>
      <c r="BDF58" s="6"/>
      <c r="BDH58" s="6"/>
      <c r="BDJ58" s="6"/>
      <c r="BDL58" s="6"/>
      <c r="BDN58" s="6"/>
      <c r="BDP58" s="6"/>
      <c r="BDR58" s="6"/>
      <c r="BDT58" s="6"/>
      <c r="BDV58" s="6"/>
      <c r="BDX58" s="6"/>
      <c r="BDZ58" s="6"/>
      <c r="BEB58" s="6"/>
      <c r="BED58" s="6"/>
      <c r="BEF58" s="6"/>
      <c r="BEH58" s="6"/>
      <c r="BEJ58" s="6"/>
      <c r="BEL58" s="6"/>
      <c r="BEN58" s="6"/>
      <c r="BEP58" s="6"/>
      <c r="BER58" s="6"/>
      <c r="BET58" s="6"/>
      <c r="BEV58" s="6"/>
      <c r="BEX58" s="6"/>
      <c r="BEZ58" s="6"/>
      <c r="BFB58" s="6"/>
      <c r="BFD58" s="6"/>
      <c r="BFF58" s="6"/>
      <c r="BFH58" s="6"/>
      <c r="BFJ58" s="6"/>
      <c r="BFL58" s="6"/>
      <c r="BFN58" s="6"/>
      <c r="BFP58" s="6"/>
      <c r="BFR58" s="6"/>
      <c r="BFT58" s="6"/>
      <c r="BFV58" s="6"/>
      <c r="BFX58" s="6"/>
      <c r="BFZ58" s="6"/>
      <c r="BGB58" s="6"/>
      <c r="BGD58" s="6"/>
      <c r="BGF58" s="6"/>
      <c r="BGH58" s="6"/>
      <c r="BGJ58" s="6"/>
      <c r="BGL58" s="6"/>
      <c r="BGN58" s="6"/>
      <c r="BGP58" s="6"/>
      <c r="BGR58" s="6"/>
      <c r="BGT58" s="6"/>
      <c r="BGV58" s="6"/>
      <c r="BGX58" s="6"/>
      <c r="BGZ58" s="6"/>
      <c r="BHB58" s="6"/>
      <c r="BHD58" s="6"/>
      <c r="BHF58" s="6"/>
      <c r="BHH58" s="6"/>
      <c r="BHJ58" s="6"/>
      <c r="BHL58" s="6"/>
      <c r="BHN58" s="6"/>
      <c r="BHP58" s="6"/>
      <c r="BHR58" s="6"/>
      <c r="BHT58" s="6"/>
      <c r="BHV58" s="6"/>
      <c r="BHX58" s="6"/>
      <c r="BHZ58" s="6"/>
      <c r="BIB58" s="6"/>
      <c r="BID58" s="6"/>
      <c r="BIF58" s="6"/>
      <c r="BIH58" s="6"/>
      <c r="BIJ58" s="6"/>
      <c r="BIL58" s="6"/>
      <c r="BIN58" s="6"/>
      <c r="BIP58" s="6"/>
      <c r="BIR58" s="6"/>
      <c r="BIT58" s="6"/>
      <c r="BIV58" s="6"/>
      <c r="BIX58" s="6"/>
      <c r="BIZ58" s="6"/>
      <c r="BJB58" s="6"/>
      <c r="BJD58" s="6"/>
      <c r="BJF58" s="6"/>
      <c r="BJH58" s="6"/>
      <c r="BJJ58" s="6"/>
      <c r="BJL58" s="6"/>
      <c r="BJN58" s="6"/>
      <c r="BJP58" s="6"/>
      <c r="BJR58" s="6"/>
      <c r="BJT58" s="6"/>
      <c r="BJV58" s="6"/>
      <c r="BJX58" s="6"/>
      <c r="BJZ58" s="6"/>
      <c r="BKB58" s="6"/>
      <c r="BKD58" s="6"/>
      <c r="BKF58" s="6"/>
      <c r="BKH58" s="6"/>
      <c r="BKJ58" s="6"/>
      <c r="BKL58" s="6"/>
      <c r="BKN58" s="6"/>
      <c r="BKP58" s="6"/>
      <c r="BKR58" s="6"/>
      <c r="BKT58" s="6"/>
      <c r="BKV58" s="6"/>
      <c r="BKX58" s="6"/>
      <c r="BKZ58" s="6"/>
      <c r="BLB58" s="6"/>
      <c r="BLD58" s="6"/>
      <c r="BLF58" s="6"/>
      <c r="BLH58" s="6"/>
      <c r="BLJ58" s="6"/>
      <c r="BLL58" s="6"/>
      <c r="BLN58" s="6"/>
      <c r="BLP58" s="6"/>
      <c r="BLR58" s="6"/>
      <c r="BLT58" s="6"/>
      <c r="BLV58" s="6"/>
      <c r="BLX58" s="6"/>
      <c r="BLZ58" s="6"/>
      <c r="BMB58" s="6"/>
      <c r="BMD58" s="6"/>
      <c r="BMF58" s="6"/>
      <c r="BMH58" s="6"/>
      <c r="BMJ58" s="6"/>
      <c r="BML58" s="6"/>
      <c r="BMN58" s="6"/>
      <c r="BMP58" s="6"/>
      <c r="BMR58" s="6"/>
      <c r="BMT58" s="6"/>
      <c r="BMV58" s="6"/>
      <c r="BMX58" s="6"/>
      <c r="BMZ58" s="6"/>
      <c r="BNB58" s="6"/>
      <c r="BND58" s="6"/>
      <c r="BNF58" s="6"/>
      <c r="BNH58" s="6"/>
      <c r="BNJ58" s="6"/>
      <c r="BNL58" s="6"/>
      <c r="BNN58" s="6"/>
      <c r="BNP58" s="6"/>
      <c r="BNR58" s="6"/>
      <c r="BNT58" s="6"/>
      <c r="BNV58" s="6"/>
      <c r="BNX58" s="6"/>
      <c r="BNZ58" s="6"/>
      <c r="BOB58" s="6"/>
      <c r="BOD58" s="6"/>
      <c r="BOF58" s="6"/>
      <c r="BOH58" s="6"/>
      <c r="BOJ58" s="6"/>
      <c r="BOL58" s="6"/>
      <c r="BON58" s="6"/>
      <c r="BOP58" s="6"/>
      <c r="BOR58" s="6"/>
      <c r="BOT58" s="6"/>
      <c r="BOV58" s="6"/>
      <c r="BOX58" s="6"/>
      <c r="BOZ58" s="6"/>
      <c r="BPB58" s="6"/>
      <c r="BPD58" s="6"/>
      <c r="BPF58" s="6"/>
      <c r="BPH58" s="6"/>
      <c r="BPJ58" s="6"/>
      <c r="BPL58" s="6"/>
      <c r="BPN58" s="6"/>
      <c r="BPP58" s="6"/>
      <c r="BPR58" s="6"/>
      <c r="BPT58" s="6"/>
      <c r="BPV58" s="6"/>
      <c r="BPX58" s="6"/>
      <c r="BPZ58" s="6"/>
      <c r="BQB58" s="6"/>
      <c r="BQD58" s="6"/>
      <c r="BQF58" s="6"/>
      <c r="BQH58" s="6"/>
      <c r="BQJ58" s="6"/>
      <c r="BQL58" s="6"/>
      <c r="BQN58" s="6"/>
      <c r="BQP58" s="6"/>
      <c r="BQR58" s="6"/>
      <c r="BQT58" s="6"/>
      <c r="BQV58" s="6"/>
      <c r="BQX58" s="6"/>
      <c r="BQZ58" s="6"/>
      <c r="BRB58" s="6"/>
      <c r="BRD58" s="6"/>
      <c r="BRF58" s="6"/>
      <c r="BRH58" s="6"/>
      <c r="BRJ58" s="6"/>
      <c r="BRL58" s="6"/>
      <c r="BRN58" s="6"/>
      <c r="BRP58" s="6"/>
      <c r="BRR58" s="6"/>
      <c r="BRT58" s="6"/>
      <c r="BRV58" s="6"/>
      <c r="BRX58" s="6"/>
      <c r="BRZ58" s="6"/>
      <c r="BSB58" s="6"/>
      <c r="BSD58" s="6"/>
      <c r="BSF58" s="6"/>
      <c r="BSH58" s="6"/>
      <c r="BSJ58" s="6"/>
      <c r="BSL58" s="6"/>
      <c r="BSN58" s="6"/>
      <c r="BSP58" s="6"/>
      <c r="BSR58" s="6"/>
      <c r="BST58" s="6"/>
      <c r="BSV58" s="6"/>
      <c r="BSX58" s="6"/>
      <c r="BSZ58" s="6"/>
      <c r="BTB58" s="6"/>
      <c r="BTD58" s="6"/>
      <c r="BTF58" s="6"/>
      <c r="BTH58" s="6"/>
      <c r="BTJ58" s="6"/>
      <c r="BTL58" s="6"/>
      <c r="BTN58" s="6"/>
      <c r="BTP58" s="6"/>
      <c r="BTR58" s="6"/>
      <c r="BTT58" s="6"/>
      <c r="BTV58" s="6"/>
      <c r="BTX58" s="6"/>
      <c r="BTZ58" s="6"/>
      <c r="BUB58" s="6"/>
      <c r="BUD58" s="6"/>
      <c r="BUF58" s="6"/>
      <c r="BUH58" s="6"/>
      <c r="BUJ58" s="6"/>
      <c r="BUL58" s="6"/>
      <c r="BUN58" s="6"/>
      <c r="BUP58" s="6"/>
      <c r="BUR58" s="6"/>
      <c r="BUT58" s="6"/>
      <c r="BUV58" s="6"/>
      <c r="BUX58" s="6"/>
      <c r="BUZ58" s="6"/>
      <c r="BVB58" s="6"/>
      <c r="BVD58" s="6"/>
      <c r="BVF58" s="6"/>
      <c r="BVH58" s="6"/>
      <c r="BVJ58" s="6"/>
      <c r="BVL58" s="6"/>
      <c r="BVN58" s="6"/>
      <c r="BVP58" s="6"/>
      <c r="BVR58" s="6"/>
      <c r="BVT58" s="6"/>
      <c r="BVV58" s="6"/>
      <c r="BVX58" s="6"/>
      <c r="BVZ58" s="6"/>
      <c r="BWB58" s="6"/>
      <c r="BWD58" s="6"/>
      <c r="BWF58" s="6"/>
      <c r="BWH58" s="6"/>
      <c r="BWJ58" s="6"/>
      <c r="BWL58" s="6"/>
      <c r="BWN58" s="6"/>
      <c r="BWP58" s="6"/>
      <c r="BWR58" s="6"/>
      <c r="BWT58" s="6"/>
      <c r="BWV58" s="6"/>
      <c r="BWX58" s="6"/>
      <c r="BWZ58" s="6"/>
      <c r="BXB58" s="6"/>
      <c r="BXD58" s="6"/>
      <c r="BXF58" s="6"/>
      <c r="BXH58" s="6"/>
      <c r="BXJ58" s="6"/>
      <c r="BXL58" s="6"/>
      <c r="BXN58" s="6"/>
      <c r="BXP58" s="6"/>
      <c r="BXR58" s="6"/>
      <c r="BXT58" s="6"/>
      <c r="BXV58" s="6"/>
      <c r="BXX58" s="6"/>
      <c r="BXZ58" s="6"/>
      <c r="BYB58" s="6"/>
      <c r="BYD58" s="6"/>
      <c r="BYF58" s="6"/>
      <c r="BYH58" s="6"/>
      <c r="BYJ58" s="6"/>
      <c r="BYL58" s="6"/>
      <c r="BYN58" s="6"/>
      <c r="BYP58" s="6"/>
      <c r="BYR58" s="6"/>
      <c r="BYT58" s="6"/>
      <c r="BYV58" s="6"/>
      <c r="BYX58" s="6"/>
      <c r="BYZ58" s="6"/>
      <c r="BZB58" s="6"/>
      <c r="BZD58" s="6"/>
      <c r="BZF58" s="6"/>
      <c r="BZH58" s="6"/>
      <c r="BZJ58" s="6"/>
      <c r="BZL58" s="6"/>
      <c r="BZN58" s="6"/>
      <c r="BZP58" s="6"/>
      <c r="BZR58" s="6"/>
      <c r="BZT58" s="6"/>
      <c r="BZV58" s="6"/>
      <c r="BZX58" s="6"/>
      <c r="BZZ58" s="6"/>
      <c r="CAB58" s="6"/>
      <c r="CAD58" s="6"/>
      <c r="CAF58" s="6"/>
      <c r="CAH58" s="6"/>
      <c r="CAJ58" s="6"/>
      <c r="CAL58" s="6"/>
      <c r="CAN58" s="6"/>
      <c r="CAP58" s="6"/>
      <c r="CAR58" s="6"/>
      <c r="CAT58" s="6"/>
      <c r="CAV58" s="6"/>
      <c r="CAX58" s="6"/>
      <c r="CAZ58" s="6"/>
      <c r="CBB58" s="6"/>
      <c r="CBD58" s="6"/>
      <c r="CBF58" s="6"/>
      <c r="CBH58" s="6"/>
      <c r="CBJ58" s="6"/>
      <c r="CBL58" s="6"/>
      <c r="CBN58" s="6"/>
      <c r="CBP58" s="6"/>
      <c r="CBR58" s="6"/>
      <c r="CBT58" s="6"/>
      <c r="CBV58" s="6"/>
      <c r="CBX58" s="6"/>
      <c r="CBZ58" s="6"/>
      <c r="CCB58" s="6"/>
      <c r="CCD58" s="6"/>
      <c r="CCF58" s="6"/>
      <c r="CCH58" s="6"/>
      <c r="CCJ58" s="6"/>
      <c r="CCL58" s="6"/>
      <c r="CCN58" s="6"/>
      <c r="CCP58" s="6"/>
      <c r="CCR58" s="6"/>
      <c r="CCT58" s="6"/>
      <c r="CCV58" s="6"/>
      <c r="CCX58" s="6"/>
      <c r="CCZ58" s="6"/>
      <c r="CDB58" s="6"/>
      <c r="CDD58" s="6"/>
      <c r="CDF58" s="6"/>
      <c r="CDH58" s="6"/>
      <c r="CDJ58" s="6"/>
      <c r="CDL58" s="6"/>
      <c r="CDN58" s="6"/>
      <c r="CDP58" s="6"/>
      <c r="CDR58" s="6"/>
      <c r="CDT58" s="6"/>
      <c r="CDV58" s="6"/>
      <c r="CDX58" s="6"/>
      <c r="CDZ58" s="6"/>
      <c r="CEB58" s="6"/>
      <c r="CED58" s="6"/>
      <c r="CEF58" s="6"/>
      <c r="CEH58" s="6"/>
      <c r="CEJ58" s="6"/>
      <c r="CEL58" s="6"/>
      <c r="CEN58" s="6"/>
      <c r="CEP58" s="6"/>
      <c r="CER58" s="6"/>
      <c r="CET58" s="6"/>
      <c r="CEV58" s="6"/>
      <c r="CEX58" s="6"/>
      <c r="CEZ58" s="6"/>
      <c r="CFB58" s="6"/>
      <c r="CFD58" s="6"/>
      <c r="CFF58" s="6"/>
      <c r="CFH58" s="6"/>
      <c r="CFJ58" s="6"/>
      <c r="CFL58" s="6"/>
      <c r="CFN58" s="6"/>
      <c r="CFP58" s="6"/>
      <c r="CFR58" s="6"/>
      <c r="CFT58" s="6"/>
      <c r="CFV58" s="6"/>
      <c r="CFX58" s="6"/>
      <c r="CFZ58" s="6"/>
      <c r="CGB58" s="6"/>
      <c r="CGD58" s="6"/>
      <c r="CGF58" s="6"/>
      <c r="CGH58" s="6"/>
      <c r="CGJ58" s="6"/>
      <c r="CGL58" s="6"/>
      <c r="CGN58" s="6"/>
      <c r="CGP58" s="6"/>
      <c r="CGR58" s="6"/>
      <c r="CGT58" s="6"/>
      <c r="CGV58" s="6"/>
      <c r="CGX58" s="6"/>
      <c r="CGZ58" s="6"/>
      <c r="CHB58" s="6"/>
      <c r="CHD58" s="6"/>
      <c r="CHF58" s="6"/>
      <c r="CHH58" s="6"/>
      <c r="CHJ58" s="6"/>
      <c r="CHL58" s="6"/>
      <c r="CHN58" s="6"/>
      <c r="CHP58" s="6"/>
      <c r="CHR58" s="6"/>
      <c r="CHT58" s="6"/>
      <c r="CHV58" s="6"/>
      <c r="CHX58" s="6"/>
      <c r="CHZ58" s="6"/>
      <c r="CIB58" s="6"/>
      <c r="CID58" s="6"/>
      <c r="CIF58" s="6"/>
      <c r="CIH58" s="6"/>
      <c r="CIJ58" s="6"/>
      <c r="CIL58" s="6"/>
      <c r="CIN58" s="6"/>
      <c r="CIP58" s="6"/>
      <c r="CIR58" s="6"/>
      <c r="CIT58" s="6"/>
      <c r="CIV58" s="6"/>
      <c r="CIX58" s="6"/>
      <c r="CIZ58" s="6"/>
      <c r="CJB58" s="6"/>
      <c r="CJD58" s="6"/>
      <c r="CJF58" s="6"/>
      <c r="CJH58" s="6"/>
      <c r="CJJ58" s="6"/>
      <c r="CJL58" s="6"/>
      <c r="CJN58" s="6"/>
      <c r="CJP58" s="6"/>
      <c r="CJR58" s="6"/>
      <c r="CJT58" s="6"/>
      <c r="CJV58" s="6"/>
      <c r="CJX58" s="6"/>
      <c r="CJZ58" s="6"/>
      <c r="CKB58" s="6"/>
      <c r="CKD58" s="6"/>
      <c r="CKF58" s="6"/>
      <c r="CKH58" s="6"/>
      <c r="CKJ58" s="6"/>
      <c r="CKL58" s="6"/>
      <c r="CKN58" s="6"/>
      <c r="CKP58" s="6"/>
      <c r="CKR58" s="6"/>
      <c r="CKT58" s="6"/>
      <c r="CKV58" s="6"/>
      <c r="CKX58" s="6"/>
      <c r="CKZ58" s="6"/>
      <c r="CLB58" s="6"/>
      <c r="CLD58" s="6"/>
      <c r="CLF58" s="6"/>
      <c r="CLH58" s="6"/>
      <c r="CLJ58" s="6"/>
      <c r="CLL58" s="6"/>
      <c r="CLN58" s="6"/>
      <c r="CLP58" s="6"/>
      <c r="CLR58" s="6"/>
      <c r="CLT58" s="6"/>
      <c r="CLV58" s="6"/>
      <c r="CLX58" s="6"/>
      <c r="CLZ58" s="6"/>
      <c r="CMB58" s="6"/>
      <c r="CMD58" s="6"/>
      <c r="CMF58" s="6"/>
      <c r="CMH58" s="6"/>
      <c r="CMJ58" s="6"/>
      <c r="CML58" s="6"/>
      <c r="CMN58" s="6"/>
      <c r="CMP58" s="6"/>
      <c r="CMR58" s="6"/>
      <c r="CMT58" s="6"/>
      <c r="CMV58" s="6"/>
      <c r="CMX58" s="6"/>
      <c r="CMZ58" s="6"/>
      <c r="CNB58" s="6"/>
      <c r="CND58" s="6"/>
      <c r="CNF58" s="6"/>
      <c r="CNH58" s="6"/>
      <c r="CNJ58" s="6"/>
      <c r="CNL58" s="6"/>
      <c r="CNN58" s="6"/>
      <c r="CNP58" s="6"/>
      <c r="CNR58" s="6"/>
      <c r="CNT58" s="6"/>
      <c r="CNV58" s="6"/>
      <c r="CNX58" s="6"/>
      <c r="CNZ58" s="6"/>
      <c r="COB58" s="6"/>
      <c r="COD58" s="6"/>
      <c r="COF58" s="6"/>
      <c r="COH58" s="6"/>
      <c r="COJ58" s="6"/>
      <c r="COL58" s="6"/>
      <c r="CON58" s="6"/>
      <c r="COP58" s="6"/>
      <c r="COR58" s="6"/>
      <c r="COT58" s="6"/>
      <c r="COV58" s="6"/>
      <c r="COX58" s="6"/>
      <c r="COZ58" s="6"/>
      <c r="CPB58" s="6"/>
      <c r="CPD58" s="6"/>
      <c r="CPF58" s="6"/>
      <c r="CPH58" s="6"/>
      <c r="CPJ58" s="6"/>
      <c r="CPL58" s="6"/>
      <c r="CPN58" s="6"/>
      <c r="CPP58" s="6"/>
      <c r="CPR58" s="6"/>
      <c r="CPT58" s="6"/>
      <c r="CPV58" s="6"/>
      <c r="CPX58" s="6"/>
      <c r="CPZ58" s="6"/>
      <c r="CQB58" s="6"/>
      <c r="CQD58" s="6"/>
      <c r="CQF58" s="6"/>
      <c r="CQH58" s="6"/>
      <c r="CQJ58" s="6"/>
      <c r="CQL58" s="6"/>
      <c r="CQN58" s="6"/>
      <c r="CQP58" s="6"/>
      <c r="CQR58" s="6"/>
      <c r="CQT58" s="6"/>
      <c r="CQV58" s="6"/>
      <c r="CQX58" s="6"/>
      <c r="CQZ58" s="6"/>
      <c r="CRB58" s="6"/>
      <c r="CRD58" s="6"/>
      <c r="CRF58" s="6"/>
      <c r="CRH58" s="6"/>
      <c r="CRJ58" s="6"/>
      <c r="CRL58" s="6"/>
      <c r="CRN58" s="6"/>
      <c r="CRP58" s="6"/>
      <c r="CRR58" s="6"/>
      <c r="CRT58" s="6"/>
      <c r="CRV58" s="6"/>
      <c r="CRX58" s="6"/>
      <c r="CRZ58" s="6"/>
      <c r="CSB58" s="6"/>
      <c r="CSD58" s="6"/>
      <c r="CSF58" s="6"/>
      <c r="CSH58" s="6"/>
      <c r="CSJ58" s="6"/>
      <c r="CSL58" s="6"/>
      <c r="CSN58" s="6"/>
      <c r="CSP58" s="6"/>
      <c r="CSR58" s="6"/>
      <c r="CST58" s="6"/>
      <c r="CSV58" s="6"/>
      <c r="CSX58" s="6"/>
      <c r="CSZ58" s="6"/>
      <c r="CTB58" s="6"/>
      <c r="CTD58" s="6"/>
      <c r="CTF58" s="6"/>
      <c r="CTH58" s="6"/>
      <c r="CTJ58" s="6"/>
      <c r="CTL58" s="6"/>
      <c r="CTN58" s="6"/>
      <c r="CTP58" s="6"/>
      <c r="CTR58" s="6"/>
      <c r="CTT58" s="6"/>
      <c r="CTV58" s="6"/>
      <c r="CTX58" s="6"/>
      <c r="CTZ58" s="6"/>
      <c r="CUB58" s="6"/>
      <c r="CUD58" s="6"/>
      <c r="CUF58" s="6"/>
      <c r="CUH58" s="6"/>
      <c r="CUJ58" s="6"/>
      <c r="CUL58" s="6"/>
      <c r="CUN58" s="6"/>
      <c r="CUP58" s="6"/>
      <c r="CUR58" s="6"/>
      <c r="CUT58" s="6"/>
      <c r="CUV58" s="6"/>
      <c r="CUX58" s="6"/>
      <c r="CUZ58" s="6"/>
      <c r="CVB58" s="6"/>
      <c r="CVD58" s="6"/>
      <c r="CVF58" s="6"/>
      <c r="CVH58" s="6"/>
      <c r="CVJ58" s="6"/>
      <c r="CVL58" s="6"/>
      <c r="CVN58" s="6"/>
      <c r="CVP58" s="6"/>
      <c r="CVR58" s="6"/>
      <c r="CVT58" s="6"/>
      <c r="CVV58" s="6"/>
      <c r="CVX58" s="6"/>
      <c r="CVZ58" s="6"/>
      <c r="CWB58" s="6"/>
      <c r="CWD58" s="6"/>
      <c r="CWF58" s="6"/>
      <c r="CWH58" s="6"/>
      <c r="CWJ58" s="6"/>
      <c r="CWL58" s="6"/>
      <c r="CWN58" s="6"/>
      <c r="CWP58" s="6"/>
      <c r="CWR58" s="6"/>
      <c r="CWT58" s="6"/>
      <c r="CWV58" s="6"/>
      <c r="CWX58" s="6"/>
      <c r="CWZ58" s="6"/>
      <c r="CXB58" s="6"/>
      <c r="CXD58" s="6"/>
      <c r="CXF58" s="6"/>
      <c r="CXH58" s="6"/>
      <c r="CXJ58" s="6"/>
      <c r="CXL58" s="6"/>
      <c r="CXN58" s="6"/>
      <c r="CXP58" s="6"/>
      <c r="CXR58" s="6"/>
      <c r="CXT58" s="6"/>
      <c r="CXV58" s="6"/>
      <c r="CXX58" s="6"/>
      <c r="CXZ58" s="6"/>
      <c r="CYB58" s="6"/>
      <c r="CYD58" s="6"/>
      <c r="CYF58" s="6"/>
      <c r="CYH58" s="6"/>
      <c r="CYJ58" s="6"/>
      <c r="CYL58" s="6"/>
      <c r="CYN58" s="6"/>
      <c r="CYP58" s="6"/>
      <c r="CYR58" s="6"/>
      <c r="CYT58" s="6"/>
      <c r="CYV58" s="6"/>
      <c r="CYX58" s="6"/>
      <c r="CYZ58" s="6"/>
      <c r="CZB58" s="6"/>
      <c r="CZD58" s="6"/>
      <c r="CZF58" s="6"/>
      <c r="CZH58" s="6"/>
      <c r="CZJ58" s="6"/>
      <c r="CZL58" s="6"/>
      <c r="CZN58" s="6"/>
      <c r="CZP58" s="6"/>
      <c r="CZR58" s="6"/>
      <c r="CZT58" s="6"/>
      <c r="CZV58" s="6"/>
      <c r="CZX58" s="6"/>
      <c r="CZZ58" s="6"/>
      <c r="DAB58" s="6"/>
      <c r="DAD58" s="6"/>
      <c r="DAF58" s="6"/>
      <c r="DAH58" s="6"/>
      <c r="DAJ58" s="6"/>
      <c r="DAL58" s="6"/>
      <c r="DAN58" s="6"/>
      <c r="DAP58" s="6"/>
      <c r="DAR58" s="6"/>
      <c r="DAT58" s="6"/>
      <c r="DAV58" s="6"/>
      <c r="DAX58" s="6"/>
      <c r="DAZ58" s="6"/>
      <c r="DBB58" s="6"/>
      <c r="DBD58" s="6"/>
      <c r="DBF58" s="6"/>
      <c r="DBH58" s="6"/>
      <c r="DBJ58" s="6"/>
      <c r="DBL58" s="6"/>
      <c r="DBN58" s="6"/>
      <c r="DBP58" s="6"/>
      <c r="DBR58" s="6"/>
      <c r="DBT58" s="6"/>
      <c r="DBV58" s="6"/>
      <c r="DBX58" s="6"/>
      <c r="DBZ58" s="6"/>
      <c r="DCB58" s="6"/>
      <c r="DCD58" s="6"/>
      <c r="DCF58" s="6"/>
      <c r="DCH58" s="6"/>
      <c r="DCJ58" s="6"/>
      <c r="DCL58" s="6"/>
      <c r="DCN58" s="6"/>
      <c r="DCP58" s="6"/>
      <c r="DCR58" s="6"/>
      <c r="DCT58" s="6"/>
      <c r="DCV58" s="6"/>
      <c r="DCX58" s="6"/>
      <c r="DCZ58" s="6"/>
      <c r="DDB58" s="6"/>
      <c r="DDD58" s="6"/>
      <c r="DDF58" s="6"/>
      <c r="DDH58" s="6"/>
      <c r="DDJ58" s="6"/>
      <c r="DDL58" s="6"/>
      <c r="DDN58" s="6"/>
      <c r="DDP58" s="6"/>
      <c r="DDR58" s="6"/>
      <c r="DDT58" s="6"/>
      <c r="DDV58" s="6"/>
      <c r="DDX58" s="6"/>
      <c r="DDZ58" s="6"/>
      <c r="DEB58" s="6"/>
      <c r="DED58" s="6"/>
      <c r="DEF58" s="6"/>
      <c r="DEH58" s="6"/>
      <c r="DEJ58" s="6"/>
      <c r="DEL58" s="6"/>
      <c r="DEN58" s="6"/>
      <c r="DEP58" s="6"/>
      <c r="DER58" s="6"/>
      <c r="DET58" s="6"/>
      <c r="DEV58" s="6"/>
      <c r="DEX58" s="6"/>
      <c r="DEZ58" s="6"/>
      <c r="DFB58" s="6"/>
      <c r="DFD58" s="6"/>
      <c r="DFF58" s="6"/>
      <c r="DFH58" s="6"/>
      <c r="DFJ58" s="6"/>
      <c r="DFL58" s="6"/>
      <c r="DFN58" s="6"/>
      <c r="DFP58" s="6"/>
      <c r="DFR58" s="6"/>
      <c r="DFT58" s="6"/>
      <c r="DFV58" s="6"/>
      <c r="DFX58" s="6"/>
      <c r="DFZ58" s="6"/>
      <c r="DGB58" s="6"/>
      <c r="DGD58" s="6"/>
      <c r="DGF58" s="6"/>
      <c r="DGH58" s="6"/>
      <c r="DGJ58" s="6"/>
      <c r="DGL58" s="6"/>
      <c r="DGN58" s="6"/>
      <c r="DGP58" s="6"/>
      <c r="DGR58" s="6"/>
      <c r="DGT58" s="6"/>
      <c r="DGV58" s="6"/>
      <c r="DGX58" s="6"/>
      <c r="DGZ58" s="6"/>
      <c r="DHB58" s="6"/>
      <c r="DHD58" s="6"/>
      <c r="DHF58" s="6"/>
      <c r="DHH58" s="6"/>
      <c r="DHJ58" s="6"/>
      <c r="DHL58" s="6"/>
      <c r="DHN58" s="6"/>
      <c r="DHP58" s="6"/>
      <c r="DHR58" s="6"/>
      <c r="DHT58" s="6"/>
      <c r="DHV58" s="6"/>
      <c r="DHX58" s="6"/>
      <c r="DHZ58" s="6"/>
      <c r="DIB58" s="6"/>
      <c r="DID58" s="6"/>
      <c r="DIF58" s="6"/>
      <c r="DIH58" s="6"/>
      <c r="DIJ58" s="6"/>
      <c r="DIL58" s="6"/>
      <c r="DIN58" s="6"/>
      <c r="DIP58" s="6"/>
      <c r="DIR58" s="6"/>
      <c r="DIT58" s="6"/>
      <c r="DIV58" s="6"/>
      <c r="DIX58" s="6"/>
      <c r="DIZ58" s="6"/>
      <c r="DJB58" s="6"/>
      <c r="DJD58" s="6"/>
      <c r="DJF58" s="6"/>
      <c r="DJH58" s="6"/>
      <c r="DJJ58" s="6"/>
      <c r="DJL58" s="6"/>
      <c r="DJN58" s="6"/>
      <c r="DJP58" s="6"/>
      <c r="DJR58" s="6"/>
      <c r="DJT58" s="6"/>
      <c r="DJV58" s="6"/>
      <c r="DJX58" s="6"/>
      <c r="DJZ58" s="6"/>
      <c r="DKB58" s="6"/>
      <c r="DKD58" s="6"/>
      <c r="DKF58" s="6"/>
      <c r="DKH58" s="6"/>
      <c r="DKJ58" s="6"/>
      <c r="DKL58" s="6"/>
      <c r="DKN58" s="6"/>
      <c r="DKP58" s="6"/>
      <c r="DKR58" s="6"/>
      <c r="DKT58" s="6"/>
      <c r="DKV58" s="6"/>
      <c r="DKX58" s="6"/>
      <c r="DKZ58" s="6"/>
      <c r="DLB58" s="6"/>
      <c r="DLD58" s="6"/>
      <c r="DLF58" s="6"/>
      <c r="DLH58" s="6"/>
      <c r="DLJ58" s="6"/>
      <c r="DLL58" s="6"/>
      <c r="DLN58" s="6"/>
      <c r="DLP58" s="6"/>
      <c r="DLR58" s="6"/>
      <c r="DLT58" s="6"/>
      <c r="DLV58" s="6"/>
      <c r="DLX58" s="6"/>
      <c r="DLZ58" s="6"/>
      <c r="DMB58" s="6"/>
      <c r="DMD58" s="6"/>
      <c r="DMF58" s="6"/>
      <c r="DMH58" s="6"/>
      <c r="DMJ58" s="6"/>
      <c r="DML58" s="6"/>
      <c r="DMN58" s="6"/>
      <c r="DMP58" s="6"/>
      <c r="DMR58" s="6"/>
      <c r="DMT58" s="6"/>
      <c r="DMV58" s="6"/>
      <c r="DMX58" s="6"/>
      <c r="DMZ58" s="6"/>
      <c r="DNB58" s="6"/>
      <c r="DND58" s="6"/>
      <c r="DNF58" s="6"/>
      <c r="DNH58" s="6"/>
      <c r="DNJ58" s="6"/>
      <c r="DNL58" s="6"/>
      <c r="DNN58" s="6"/>
      <c r="DNP58" s="6"/>
      <c r="DNR58" s="6"/>
      <c r="DNT58" s="6"/>
      <c r="DNV58" s="6"/>
      <c r="DNX58" s="6"/>
      <c r="DNZ58" s="6"/>
      <c r="DOB58" s="6"/>
      <c r="DOD58" s="6"/>
      <c r="DOF58" s="6"/>
      <c r="DOH58" s="6"/>
      <c r="DOJ58" s="6"/>
      <c r="DOL58" s="6"/>
      <c r="DON58" s="6"/>
      <c r="DOP58" s="6"/>
      <c r="DOR58" s="6"/>
      <c r="DOT58" s="6"/>
      <c r="DOV58" s="6"/>
      <c r="DOX58" s="6"/>
      <c r="DOZ58" s="6"/>
      <c r="DPB58" s="6"/>
      <c r="DPD58" s="6"/>
      <c r="DPF58" s="6"/>
      <c r="DPH58" s="6"/>
      <c r="DPJ58" s="6"/>
      <c r="DPL58" s="6"/>
      <c r="DPN58" s="6"/>
      <c r="DPP58" s="6"/>
      <c r="DPR58" s="6"/>
      <c r="DPT58" s="6"/>
      <c r="DPV58" s="6"/>
      <c r="DPX58" s="6"/>
      <c r="DPZ58" s="6"/>
      <c r="DQB58" s="6"/>
      <c r="DQD58" s="6"/>
      <c r="DQF58" s="6"/>
      <c r="DQH58" s="6"/>
      <c r="DQJ58" s="6"/>
      <c r="DQL58" s="6"/>
      <c r="DQN58" s="6"/>
      <c r="DQP58" s="6"/>
      <c r="DQR58" s="6"/>
      <c r="DQT58" s="6"/>
      <c r="DQV58" s="6"/>
      <c r="DQX58" s="6"/>
      <c r="DQZ58" s="6"/>
      <c r="DRB58" s="6"/>
      <c r="DRD58" s="6"/>
      <c r="DRF58" s="6"/>
      <c r="DRH58" s="6"/>
      <c r="DRJ58" s="6"/>
      <c r="DRL58" s="6"/>
      <c r="DRN58" s="6"/>
      <c r="DRP58" s="6"/>
      <c r="DRR58" s="6"/>
      <c r="DRT58" s="6"/>
      <c r="DRV58" s="6"/>
      <c r="DRX58" s="6"/>
      <c r="DRZ58" s="6"/>
      <c r="DSB58" s="6"/>
      <c r="DSD58" s="6"/>
      <c r="DSF58" s="6"/>
      <c r="DSH58" s="6"/>
      <c r="DSJ58" s="6"/>
      <c r="DSL58" s="6"/>
      <c r="DSN58" s="6"/>
      <c r="DSP58" s="6"/>
      <c r="DSR58" s="6"/>
      <c r="DST58" s="6"/>
      <c r="DSV58" s="6"/>
      <c r="DSX58" s="6"/>
      <c r="DSZ58" s="6"/>
      <c r="DTB58" s="6"/>
      <c r="DTD58" s="6"/>
      <c r="DTF58" s="6"/>
      <c r="DTH58" s="6"/>
      <c r="DTJ58" s="6"/>
      <c r="DTL58" s="6"/>
      <c r="DTN58" s="6"/>
      <c r="DTP58" s="6"/>
      <c r="DTR58" s="6"/>
      <c r="DTT58" s="6"/>
      <c r="DTV58" s="6"/>
      <c r="DTX58" s="6"/>
      <c r="DTZ58" s="6"/>
      <c r="DUB58" s="6"/>
      <c r="DUD58" s="6"/>
      <c r="DUF58" s="6"/>
      <c r="DUH58" s="6"/>
      <c r="DUJ58" s="6"/>
      <c r="DUL58" s="6"/>
      <c r="DUN58" s="6"/>
      <c r="DUP58" s="6"/>
      <c r="DUR58" s="6"/>
      <c r="DUT58" s="6"/>
      <c r="DUV58" s="6"/>
      <c r="DUX58" s="6"/>
      <c r="DUZ58" s="6"/>
      <c r="DVB58" s="6"/>
      <c r="DVD58" s="6"/>
      <c r="DVF58" s="6"/>
      <c r="DVH58" s="6"/>
      <c r="DVJ58" s="6"/>
      <c r="DVL58" s="6"/>
      <c r="DVN58" s="6"/>
      <c r="DVP58" s="6"/>
      <c r="DVR58" s="6"/>
      <c r="DVT58" s="6"/>
      <c r="DVV58" s="6"/>
      <c r="DVX58" s="6"/>
      <c r="DVZ58" s="6"/>
      <c r="DWB58" s="6"/>
      <c r="DWD58" s="6"/>
      <c r="DWF58" s="6"/>
      <c r="DWH58" s="6"/>
      <c r="DWJ58" s="6"/>
      <c r="DWL58" s="6"/>
      <c r="DWN58" s="6"/>
      <c r="DWP58" s="6"/>
      <c r="DWR58" s="6"/>
      <c r="DWT58" s="6"/>
      <c r="DWV58" s="6"/>
      <c r="DWX58" s="6"/>
      <c r="DWZ58" s="6"/>
      <c r="DXB58" s="6"/>
      <c r="DXD58" s="6"/>
      <c r="DXF58" s="6"/>
      <c r="DXH58" s="6"/>
      <c r="DXJ58" s="6"/>
      <c r="DXL58" s="6"/>
      <c r="DXN58" s="6"/>
      <c r="DXP58" s="6"/>
      <c r="DXR58" s="6"/>
      <c r="DXT58" s="6"/>
      <c r="DXV58" s="6"/>
      <c r="DXX58" s="6"/>
      <c r="DXZ58" s="6"/>
      <c r="DYB58" s="6"/>
      <c r="DYD58" s="6"/>
      <c r="DYF58" s="6"/>
      <c r="DYH58" s="6"/>
      <c r="DYJ58" s="6"/>
      <c r="DYL58" s="6"/>
      <c r="DYN58" s="6"/>
      <c r="DYP58" s="6"/>
      <c r="DYR58" s="6"/>
      <c r="DYT58" s="6"/>
      <c r="DYV58" s="6"/>
      <c r="DYX58" s="6"/>
      <c r="DYZ58" s="6"/>
      <c r="DZB58" s="6"/>
      <c r="DZD58" s="6"/>
      <c r="DZF58" s="6"/>
      <c r="DZH58" s="6"/>
      <c r="DZJ58" s="6"/>
      <c r="DZL58" s="6"/>
      <c r="DZN58" s="6"/>
      <c r="DZP58" s="6"/>
      <c r="DZR58" s="6"/>
      <c r="DZT58" s="6"/>
      <c r="DZV58" s="6"/>
      <c r="DZX58" s="6"/>
      <c r="DZZ58" s="6"/>
      <c r="EAB58" s="6"/>
      <c r="EAD58" s="6"/>
      <c r="EAF58" s="6"/>
      <c r="EAH58" s="6"/>
      <c r="EAJ58" s="6"/>
      <c r="EAL58" s="6"/>
      <c r="EAN58" s="6"/>
      <c r="EAP58" s="6"/>
      <c r="EAR58" s="6"/>
      <c r="EAT58" s="6"/>
      <c r="EAV58" s="6"/>
      <c r="EAX58" s="6"/>
      <c r="EAZ58" s="6"/>
      <c r="EBB58" s="6"/>
      <c r="EBD58" s="6"/>
      <c r="EBF58" s="6"/>
      <c r="EBH58" s="6"/>
      <c r="EBJ58" s="6"/>
      <c r="EBL58" s="6"/>
      <c r="EBN58" s="6"/>
      <c r="EBP58" s="6"/>
      <c r="EBR58" s="6"/>
      <c r="EBT58" s="6"/>
      <c r="EBV58" s="6"/>
      <c r="EBX58" s="6"/>
      <c r="EBZ58" s="6"/>
      <c r="ECB58" s="6"/>
      <c r="ECD58" s="6"/>
      <c r="ECF58" s="6"/>
      <c r="ECH58" s="6"/>
      <c r="ECJ58" s="6"/>
      <c r="ECL58" s="6"/>
      <c r="ECN58" s="6"/>
      <c r="ECP58" s="6"/>
      <c r="ECR58" s="6"/>
      <c r="ECT58" s="6"/>
      <c r="ECV58" s="6"/>
      <c r="ECX58" s="6"/>
      <c r="ECZ58" s="6"/>
      <c r="EDB58" s="6"/>
      <c r="EDD58" s="6"/>
      <c r="EDF58" s="6"/>
      <c r="EDH58" s="6"/>
      <c r="EDJ58" s="6"/>
      <c r="EDL58" s="6"/>
      <c r="EDN58" s="6"/>
      <c r="EDP58" s="6"/>
      <c r="EDR58" s="6"/>
      <c r="EDT58" s="6"/>
      <c r="EDV58" s="6"/>
      <c r="EDX58" s="6"/>
      <c r="EDZ58" s="6"/>
      <c r="EEB58" s="6"/>
      <c r="EED58" s="6"/>
      <c r="EEF58" s="6"/>
      <c r="EEH58" s="6"/>
      <c r="EEJ58" s="6"/>
      <c r="EEL58" s="6"/>
      <c r="EEN58" s="6"/>
      <c r="EEP58" s="6"/>
      <c r="EER58" s="6"/>
      <c r="EET58" s="6"/>
      <c r="EEV58" s="6"/>
      <c r="EEX58" s="6"/>
      <c r="EEZ58" s="6"/>
      <c r="EFB58" s="6"/>
      <c r="EFD58" s="6"/>
      <c r="EFF58" s="6"/>
      <c r="EFH58" s="6"/>
      <c r="EFJ58" s="6"/>
      <c r="EFL58" s="6"/>
      <c r="EFN58" s="6"/>
      <c r="EFP58" s="6"/>
      <c r="EFR58" s="6"/>
      <c r="EFT58" s="6"/>
      <c r="EFV58" s="6"/>
      <c r="EFX58" s="6"/>
      <c r="EFZ58" s="6"/>
      <c r="EGB58" s="6"/>
      <c r="EGD58" s="6"/>
      <c r="EGF58" s="6"/>
      <c r="EGH58" s="6"/>
      <c r="EGJ58" s="6"/>
      <c r="EGL58" s="6"/>
      <c r="EGN58" s="6"/>
      <c r="EGP58" s="6"/>
      <c r="EGR58" s="6"/>
      <c r="EGT58" s="6"/>
      <c r="EGV58" s="6"/>
      <c r="EGX58" s="6"/>
      <c r="EGZ58" s="6"/>
      <c r="EHB58" s="6"/>
      <c r="EHD58" s="6"/>
      <c r="EHF58" s="6"/>
      <c r="EHH58" s="6"/>
      <c r="EHJ58" s="6"/>
      <c r="EHL58" s="6"/>
      <c r="EHN58" s="6"/>
      <c r="EHP58" s="6"/>
      <c r="EHR58" s="6"/>
      <c r="EHT58" s="6"/>
      <c r="EHV58" s="6"/>
      <c r="EHX58" s="6"/>
      <c r="EHZ58" s="6"/>
      <c r="EIB58" s="6"/>
      <c r="EID58" s="6"/>
      <c r="EIF58" s="6"/>
      <c r="EIH58" s="6"/>
      <c r="EIJ58" s="6"/>
      <c r="EIL58" s="6"/>
      <c r="EIN58" s="6"/>
      <c r="EIP58" s="6"/>
      <c r="EIR58" s="6"/>
      <c r="EIT58" s="6"/>
      <c r="EIV58" s="6"/>
      <c r="EIX58" s="6"/>
      <c r="EIZ58" s="6"/>
      <c r="EJB58" s="6"/>
      <c r="EJD58" s="6"/>
      <c r="EJF58" s="6"/>
      <c r="EJH58" s="6"/>
      <c r="EJJ58" s="6"/>
      <c r="EJL58" s="6"/>
      <c r="EJN58" s="6"/>
      <c r="EJP58" s="6"/>
      <c r="EJR58" s="6"/>
      <c r="EJT58" s="6"/>
      <c r="EJV58" s="6"/>
      <c r="EJX58" s="6"/>
      <c r="EJZ58" s="6"/>
      <c r="EKB58" s="6"/>
      <c r="EKD58" s="6"/>
      <c r="EKF58" s="6"/>
      <c r="EKH58" s="6"/>
      <c r="EKJ58" s="6"/>
      <c r="EKL58" s="6"/>
      <c r="EKN58" s="6"/>
      <c r="EKP58" s="6"/>
      <c r="EKR58" s="6"/>
      <c r="EKT58" s="6"/>
      <c r="EKV58" s="6"/>
      <c r="EKX58" s="6"/>
      <c r="EKZ58" s="6"/>
      <c r="ELB58" s="6"/>
      <c r="ELD58" s="6"/>
      <c r="ELF58" s="6"/>
      <c r="ELH58" s="6"/>
      <c r="ELJ58" s="6"/>
      <c r="ELL58" s="6"/>
      <c r="ELN58" s="6"/>
      <c r="ELP58" s="6"/>
      <c r="ELR58" s="6"/>
      <c r="ELT58" s="6"/>
      <c r="ELV58" s="6"/>
      <c r="ELX58" s="6"/>
      <c r="ELZ58" s="6"/>
      <c r="EMB58" s="6"/>
      <c r="EMD58" s="6"/>
      <c r="EMF58" s="6"/>
      <c r="EMH58" s="6"/>
      <c r="EMJ58" s="6"/>
      <c r="EML58" s="6"/>
      <c r="EMN58" s="6"/>
      <c r="EMP58" s="6"/>
      <c r="EMR58" s="6"/>
      <c r="EMT58" s="6"/>
      <c r="EMV58" s="6"/>
      <c r="EMX58" s="6"/>
      <c r="EMZ58" s="6"/>
      <c r="ENB58" s="6"/>
      <c r="END58" s="6"/>
      <c r="ENF58" s="6"/>
      <c r="ENH58" s="6"/>
      <c r="ENJ58" s="6"/>
      <c r="ENL58" s="6"/>
      <c r="ENN58" s="6"/>
      <c r="ENP58" s="6"/>
      <c r="ENR58" s="6"/>
      <c r="ENT58" s="6"/>
      <c r="ENV58" s="6"/>
      <c r="ENX58" s="6"/>
      <c r="ENZ58" s="6"/>
      <c r="EOB58" s="6"/>
      <c r="EOD58" s="6"/>
      <c r="EOF58" s="6"/>
      <c r="EOH58" s="6"/>
      <c r="EOJ58" s="6"/>
      <c r="EOL58" s="6"/>
      <c r="EON58" s="6"/>
      <c r="EOP58" s="6"/>
      <c r="EOR58" s="6"/>
      <c r="EOT58" s="6"/>
      <c r="EOV58" s="6"/>
      <c r="EOX58" s="6"/>
      <c r="EOZ58" s="6"/>
      <c r="EPB58" s="6"/>
      <c r="EPD58" s="6"/>
      <c r="EPF58" s="6"/>
      <c r="EPH58" s="6"/>
      <c r="EPJ58" s="6"/>
      <c r="EPL58" s="6"/>
      <c r="EPN58" s="6"/>
      <c r="EPP58" s="6"/>
      <c r="EPR58" s="6"/>
      <c r="EPT58" s="6"/>
      <c r="EPV58" s="6"/>
      <c r="EPX58" s="6"/>
      <c r="EPZ58" s="6"/>
      <c r="EQB58" s="6"/>
      <c r="EQD58" s="6"/>
      <c r="EQF58" s="6"/>
      <c r="EQH58" s="6"/>
      <c r="EQJ58" s="6"/>
      <c r="EQL58" s="6"/>
      <c r="EQN58" s="6"/>
      <c r="EQP58" s="6"/>
      <c r="EQR58" s="6"/>
      <c r="EQT58" s="6"/>
      <c r="EQV58" s="6"/>
      <c r="EQX58" s="6"/>
      <c r="EQZ58" s="6"/>
      <c r="ERB58" s="6"/>
      <c r="ERD58" s="6"/>
      <c r="ERF58" s="6"/>
      <c r="ERH58" s="6"/>
      <c r="ERJ58" s="6"/>
      <c r="ERL58" s="6"/>
      <c r="ERN58" s="6"/>
      <c r="ERP58" s="6"/>
      <c r="ERR58" s="6"/>
      <c r="ERT58" s="6"/>
      <c r="ERV58" s="6"/>
      <c r="ERX58" s="6"/>
      <c r="ERZ58" s="6"/>
      <c r="ESB58" s="6"/>
      <c r="ESD58" s="6"/>
      <c r="ESF58" s="6"/>
      <c r="ESH58" s="6"/>
      <c r="ESJ58" s="6"/>
      <c r="ESL58" s="6"/>
      <c r="ESN58" s="6"/>
      <c r="ESP58" s="6"/>
      <c r="ESR58" s="6"/>
      <c r="EST58" s="6"/>
      <c r="ESV58" s="6"/>
      <c r="ESX58" s="6"/>
      <c r="ESZ58" s="6"/>
      <c r="ETB58" s="6"/>
      <c r="ETD58" s="6"/>
      <c r="ETF58" s="6"/>
      <c r="ETH58" s="6"/>
      <c r="ETJ58" s="6"/>
      <c r="ETL58" s="6"/>
      <c r="ETN58" s="6"/>
      <c r="ETP58" s="6"/>
      <c r="ETR58" s="6"/>
      <c r="ETT58" s="6"/>
      <c r="ETV58" s="6"/>
      <c r="ETX58" s="6"/>
      <c r="ETZ58" s="6"/>
      <c r="EUB58" s="6"/>
      <c r="EUD58" s="6"/>
      <c r="EUF58" s="6"/>
      <c r="EUH58" s="6"/>
      <c r="EUJ58" s="6"/>
      <c r="EUL58" s="6"/>
      <c r="EUN58" s="6"/>
      <c r="EUP58" s="6"/>
      <c r="EUR58" s="6"/>
      <c r="EUT58" s="6"/>
      <c r="EUV58" s="6"/>
      <c r="EUX58" s="6"/>
      <c r="EUZ58" s="6"/>
      <c r="EVB58" s="6"/>
      <c r="EVD58" s="6"/>
      <c r="EVF58" s="6"/>
      <c r="EVH58" s="6"/>
      <c r="EVJ58" s="6"/>
      <c r="EVL58" s="6"/>
      <c r="EVN58" s="6"/>
      <c r="EVP58" s="6"/>
      <c r="EVR58" s="6"/>
      <c r="EVT58" s="6"/>
      <c r="EVV58" s="6"/>
      <c r="EVX58" s="6"/>
      <c r="EVZ58" s="6"/>
      <c r="EWB58" s="6"/>
      <c r="EWD58" s="6"/>
      <c r="EWF58" s="6"/>
      <c r="EWH58" s="6"/>
      <c r="EWJ58" s="6"/>
      <c r="EWL58" s="6"/>
      <c r="EWN58" s="6"/>
      <c r="EWP58" s="6"/>
      <c r="EWR58" s="6"/>
      <c r="EWT58" s="6"/>
      <c r="EWV58" s="6"/>
      <c r="EWX58" s="6"/>
      <c r="EWZ58" s="6"/>
      <c r="EXB58" s="6"/>
      <c r="EXD58" s="6"/>
      <c r="EXF58" s="6"/>
      <c r="EXH58" s="6"/>
      <c r="EXJ58" s="6"/>
      <c r="EXL58" s="6"/>
      <c r="EXN58" s="6"/>
      <c r="EXP58" s="6"/>
      <c r="EXR58" s="6"/>
      <c r="EXT58" s="6"/>
      <c r="EXV58" s="6"/>
      <c r="EXX58" s="6"/>
      <c r="EXZ58" s="6"/>
      <c r="EYB58" s="6"/>
      <c r="EYD58" s="6"/>
      <c r="EYF58" s="6"/>
      <c r="EYH58" s="6"/>
      <c r="EYJ58" s="6"/>
      <c r="EYL58" s="6"/>
      <c r="EYN58" s="6"/>
      <c r="EYP58" s="6"/>
      <c r="EYR58" s="6"/>
      <c r="EYT58" s="6"/>
      <c r="EYV58" s="6"/>
      <c r="EYX58" s="6"/>
      <c r="EYZ58" s="6"/>
      <c r="EZB58" s="6"/>
      <c r="EZD58" s="6"/>
      <c r="EZF58" s="6"/>
      <c r="EZH58" s="6"/>
      <c r="EZJ58" s="6"/>
      <c r="EZL58" s="6"/>
      <c r="EZN58" s="6"/>
      <c r="EZP58" s="6"/>
      <c r="EZR58" s="6"/>
      <c r="EZT58" s="6"/>
      <c r="EZV58" s="6"/>
      <c r="EZX58" s="6"/>
      <c r="EZZ58" s="6"/>
      <c r="FAB58" s="6"/>
      <c r="FAD58" s="6"/>
      <c r="FAF58" s="6"/>
      <c r="FAH58" s="6"/>
      <c r="FAJ58" s="6"/>
      <c r="FAL58" s="6"/>
      <c r="FAN58" s="6"/>
      <c r="FAP58" s="6"/>
      <c r="FAR58" s="6"/>
      <c r="FAT58" s="6"/>
      <c r="FAV58" s="6"/>
      <c r="FAX58" s="6"/>
      <c r="FAZ58" s="6"/>
      <c r="FBB58" s="6"/>
      <c r="FBD58" s="6"/>
      <c r="FBF58" s="6"/>
      <c r="FBH58" s="6"/>
      <c r="FBJ58" s="6"/>
      <c r="FBL58" s="6"/>
      <c r="FBN58" s="6"/>
      <c r="FBP58" s="6"/>
      <c r="FBR58" s="6"/>
      <c r="FBT58" s="6"/>
      <c r="FBV58" s="6"/>
      <c r="FBX58" s="6"/>
      <c r="FBZ58" s="6"/>
      <c r="FCB58" s="6"/>
      <c r="FCD58" s="6"/>
      <c r="FCF58" s="6"/>
      <c r="FCH58" s="6"/>
      <c r="FCJ58" s="6"/>
      <c r="FCL58" s="6"/>
      <c r="FCN58" s="6"/>
      <c r="FCP58" s="6"/>
      <c r="FCR58" s="6"/>
      <c r="FCT58" s="6"/>
      <c r="FCV58" s="6"/>
      <c r="FCX58" s="6"/>
      <c r="FCZ58" s="6"/>
      <c r="FDB58" s="6"/>
      <c r="FDD58" s="6"/>
      <c r="FDF58" s="6"/>
      <c r="FDH58" s="6"/>
      <c r="FDJ58" s="6"/>
      <c r="FDL58" s="6"/>
      <c r="FDN58" s="6"/>
      <c r="FDP58" s="6"/>
      <c r="FDR58" s="6"/>
      <c r="FDT58" s="6"/>
      <c r="FDV58" s="6"/>
      <c r="FDX58" s="6"/>
      <c r="FDZ58" s="6"/>
      <c r="FEB58" s="6"/>
      <c r="FED58" s="6"/>
      <c r="FEF58" s="6"/>
      <c r="FEH58" s="6"/>
      <c r="FEJ58" s="6"/>
      <c r="FEL58" s="6"/>
      <c r="FEN58" s="6"/>
      <c r="FEP58" s="6"/>
      <c r="FER58" s="6"/>
      <c r="FET58" s="6"/>
      <c r="FEV58" s="6"/>
      <c r="FEX58" s="6"/>
      <c r="FEZ58" s="6"/>
      <c r="FFB58" s="6"/>
      <c r="FFD58" s="6"/>
      <c r="FFF58" s="6"/>
      <c r="FFH58" s="6"/>
      <c r="FFJ58" s="6"/>
      <c r="FFL58" s="6"/>
      <c r="FFN58" s="6"/>
      <c r="FFP58" s="6"/>
      <c r="FFR58" s="6"/>
      <c r="FFT58" s="6"/>
      <c r="FFV58" s="6"/>
      <c r="FFX58" s="6"/>
      <c r="FFZ58" s="6"/>
      <c r="FGB58" s="6"/>
      <c r="FGD58" s="6"/>
      <c r="FGF58" s="6"/>
      <c r="FGH58" s="6"/>
      <c r="FGJ58" s="6"/>
      <c r="FGL58" s="6"/>
      <c r="FGN58" s="6"/>
      <c r="FGP58" s="6"/>
      <c r="FGR58" s="6"/>
      <c r="FGT58" s="6"/>
      <c r="FGV58" s="6"/>
      <c r="FGX58" s="6"/>
      <c r="FGZ58" s="6"/>
      <c r="FHB58" s="6"/>
      <c r="FHD58" s="6"/>
      <c r="FHF58" s="6"/>
      <c r="FHH58" s="6"/>
      <c r="FHJ58" s="6"/>
      <c r="FHL58" s="6"/>
      <c r="FHN58" s="6"/>
      <c r="FHP58" s="6"/>
      <c r="FHR58" s="6"/>
      <c r="FHT58" s="6"/>
      <c r="FHV58" s="6"/>
      <c r="FHX58" s="6"/>
      <c r="FHZ58" s="6"/>
      <c r="FIB58" s="6"/>
      <c r="FID58" s="6"/>
      <c r="FIF58" s="6"/>
      <c r="FIH58" s="6"/>
      <c r="FIJ58" s="6"/>
      <c r="FIL58" s="6"/>
      <c r="FIN58" s="6"/>
      <c r="FIP58" s="6"/>
      <c r="FIR58" s="6"/>
      <c r="FIT58" s="6"/>
      <c r="FIV58" s="6"/>
      <c r="FIX58" s="6"/>
      <c r="FIZ58" s="6"/>
      <c r="FJB58" s="6"/>
      <c r="FJD58" s="6"/>
      <c r="FJF58" s="6"/>
      <c r="FJH58" s="6"/>
      <c r="FJJ58" s="6"/>
      <c r="FJL58" s="6"/>
      <c r="FJN58" s="6"/>
      <c r="FJP58" s="6"/>
      <c r="FJR58" s="6"/>
      <c r="FJT58" s="6"/>
      <c r="FJV58" s="6"/>
      <c r="FJX58" s="6"/>
      <c r="FJZ58" s="6"/>
      <c r="FKB58" s="6"/>
      <c r="FKD58" s="6"/>
      <c r="FKF58" s="6"/>
      <c r="FKH58" s="6"/>
      <c r="FKJ58" s="6"/>
      <c r="FKL58" s="6"/>
      <c r="FKN58" s="6"/>
      <c r="FKP58" s="6"/>
      <c r="FKR58" s="6"/>
      <c r="FKT58" s="6"/>
      <c r="FKV58" s="6"/>
      <c r="FKX58" s="6"/>
      <c r="FKZ58" s="6"/>
      <c r="FLB58" s="6"/>
      <c r="FLD58" s="6"/>
      <c r="FLF58" s="6"/>
      <c r="FLH58" s="6"/>
      <c r="FLJ58" s="6"/>
      <c r="FLL58" s="6"/>
      <c r="FLN58" s="6"/>
      <c r="FLP58" s="6"/>
      <c r="FLR58" s="6"/>
      <c r="FLT58" s="6"/>
      <c r="FLV58" s="6"/>
      <c r="FLX58" s="6"/>
      <c r="FLZ58" s="6"/>
      <c r="FMB58" s="6"/>
      <c r="FMD58" s="6"/>
      <c r="FMF58" s="6"/>
      <c r="FMH58" s="6"/>
      <c r="FMJ58" s="6"/>
      <c r="FML58" s="6"/>
      <c r="FMN58" s="6"/>
      <c r="FMP58" s="6"/>
      <c r="FMR58" s="6"/>
      <c r="FMT58" s="6"/>
      <c r="FMV58" s="6"/>
      <c r="FMX58" s="6"/>
      <c r="FMZ58" s="6"/>
      <c r="FNB58" s="6"/>
      <c r="FND58" s="6"/>
      <c r="FNF58" s="6"/>
      <c r="FNH58" s="6"/>
      <c r="FNJ58" s="6"/>
      <c r="FNL58" s="6"/>
      <c r="FNN58" s="6"/>
      <c r="FNP58" s="6"/>
      <c r="FNR58" s="6"/>
      <c r="FNT58" s="6"/>
      <c r="FNV58" s="6"/>
      <c r="FNX58" s="6"/>
      <c r="FNZ58" s="6"/>
      <c r="FOB58" s="6"/>
      <c r="FOD58" s="6"/>
      <c r="FOF58" s="6"/>
      <c r="FOH58" s="6"/>
      <c r="FOJ58" s="6"/>
      <c r="FOL58" s="6"/>
      <c r="FON58" s="6"/>
      <c r="FOP58" s="6"/>
      <c r="FOR58" s="6"/>
      <c r="FOT58" s="6"/>
      <c r="FOV58" s="6"/>
      <c r="FOX58" s="6"/>
      <c r="FOZ58" s="6"/>
      <c r="FPB58" s="6"/>
      <c r="FPD58" s="6"/>
      <c r="FPF58" s="6"/>
      <c r="FPH58" s="6"/>
      <c r="FPJ58" s="6"/>
      <c r="FPL58" s="6"/>
      <c r="FPN58" s="6"/>
      <c r="FPP58" s="6"/>
      <c r="FPR58" s="6"/>
      <c r="FPT58" s="6"/>
      <c r="FPV58" s="6"/>
      <c r="FPX58" s="6"/>
      <c r="FPZ58" s="6"/>
      <c r="FQB58" s="6"/>
      <c r="FQD58" s="6"/>
      <c r="FQF58" s="6"/>
      <c r="FQH58" s="6"/>
      <c r="FQJ58" s="6"/>
      <c r="FQL58" s="6"/>
      <c r="FQN58" s="6"/>
      <c r="FQP58" s="6"/>
      <c r="FQR58" s="6"/>
      <c r="FQT58" s="6"/>
      <c r="FQV58" s="6"/>
      <c r="FQX58" s="6"/>
      <c r="FQZ58" s="6"/>
      <c r="FRB58" s="6"/>
      <c r="FRD58" s="6"/>
      <c r="FRF58" s="6"/>
      <c r="FRH58" s="6"/>
      <c r="FRJ58" s="6"/>
      <c r="FRL58" s="6"/>
      <c r="FRN58" s="6"/>
      <c r="FRP58" s="6"/>
      <c r="FRR58" s="6"/>
      <c r="FRT58" s="6"/>
      <c r="FRV58" s="6"/>
      <c r="FRX58" s="6"/>
      <c r="FRZ58" s="6"/>
      <c r="FSB58" s="6"/>
      <c r="FSD58" s="6"/>
      <c r="FSF58" s="6"/>
      <c r="FSH58" s="6"/>
      <c r="FSJ58" s="6"/>
      <c r="FSL58" s="6"/>
      <c r="FSN58" s="6"/>
      <c r="FSP58" s="6"/>
      <c r="FSR58" s="6"/>
      <c r="FST58" s="6"/>
      <c r="FSV58" s="6"/>
      <c r="FSX58" s="6"/>
      <c r="FSZ58" s="6"/>
      <c r="FTB58" s="6"/>
      <c r="FTD58" s="6"/>
      <c r="FTF58" s="6"/>
      <c r="FTH58" s="6"/>
      <c r="FTJ58" s="6"/>
      <c r="FTL58" s="6"/>
      <c r="FTN58" s="6"/>
      <c r="FTP58" s="6"/>
      <c r="FTR58" s="6"/>
      <c r="FTT58" s="6"/>
      <c r="FTV58" s="6"/>
      <c r="FTX58" s="6"/>
      <c r="FTZ58" s="6"/>
      <c r="FUB58" s="6"/>
      <c r="FUD58" s="6"/>
      <c r="FUF58" s="6"/>
      <c r="FUH58" s="6"/>
      <c r="FUJ58" s="6"/>
      <c r="FUL58" s="6"/>
      <c r="FUN58" s="6"/>
      <c r="FUP58" s="6"/>
      <c r="FUR58" s="6"/>
      <c r="FUT58" s="6"/>
      <c r="FUV58" s="6"/>
      <c r="FUX58" s="6"/>
      <c r="FUZ58" s="6"/>
      <c r="FVB58" s="6"/>
      <c r="FVD58" s="6"/>
      <c r="FVF58" s="6"/>
      <c r="FVH58" s="6"/>
      <c r="FVJ58" s="6"/>
      <c r="FVL58" s="6"/>
      <c r="FVN58" s="6"/>
      <c r="FVP58" s="6"/>
      <c r="FVR58" s="6"/>
      <c r="FVT58" s="6"/>
      <c r="FVV58" s="6"/>
      <c r="FVX58" s="6"/>
      <c r="FVZ58" s="6"/>
      <c r="FWB58" s="6"/>
      <c r="FWD58" s="6"/>
      <c r="FWF58" s="6"/>
      <c r="FWH58" s="6"/>
      <c r="FWJ58" s="6"/>
      <c r="FWL58" s="6"/>
      <c r="FWN58" s="6"/>
      <c r="FWP58" s="6"/>
      <c r="FWR58" s="6"/>
      <c r="FWT58" s="6"/>
      <c r="FWV58" s="6"/>
      <c r="FWX58" s="6"/>
      <c r="FWZ58" s="6"/>
      <c r="FXB58" s="6"/>
      <c r="FXD58" s="6"/>
      <c r="FXF58" s="6"/>
      <c r="FXH58" s="6"/>
      <c r="FXJ58" s="6"/>
      <c r="FXL58" s="6"/>
      <c r="FXN58" s="6"/>
      <c r="FXP58" s="6"/>
      <c r="FXR58" s="6"/>
      <c r="FXT58" s="6"/>
      <c r="FXV58" s="6"/>
      <c r="FXX58" s="6"/>
      <c r="FXZ58" s="6"/>
      <c r="FYB58" s="6"/>
      <c r="FYD58" s="6"/>
      <c r="FYF58" s="6"/>
      <c r="FYH58" s="6"/>
      <c r="FYJ58" s="6"/>
      <c r="FYL58" s="6"/>
      <c r="FYN58" s="6"/>
      <c r="FYP58" s="6"/>
      <c r="FYR58" s="6"/>
      <c r="FYT58" s="6"/>
      <c r="FYV58" s="6"/>
      <c r="FYX58" s="6"/>
      <c r="FYZ58" s="6"/>
      <c r="FZB58" s="6"/>
      <c r="FZD58" s="6"/>
      <c r="FZF58" s="6"/>
      <c r="FZH58" s="6"/>
      <c r="FZJ58" s="6"/>
      <c r="FZL58" s="6"/>
      <c r="FZN58" s="6"/>
      <c r="FZP58" s="6"/>
      <c r="FZR58" s="6"/>
      <c r="FZT58" s="6"/>
      <c r="FZV58" s="6"/>
      <c r="FZX58" s="6"/>
      <c r="FZZ58" s="6"/>
      <c r="GAB58" s="6"/>
      <c r="GAD58" s="6"/>
      <c r="GAF58" s="6"/>
      <c r="GAH58" s="6"/>
      <c r="GAJ58" s="6"/>
      <c r="GAL58" s="6"/>
      <c r="GAN58" s="6"/>
      <c r="GAP58" s="6"/>
      <c r="GAR58" s="6"/>
      <c r="GAT58" s="6"/>
      <c r="GAV58" s="6"/>
      <c r="GAX58" s="6"/>
      <c r="GAZ58" s="6"/>
      <c r="GBB58" s="6"/>
      <c r="GBD58" s="6"/>
      <c r="GBF58" s="6"/>
      <c r="GBH58" s="6"/>
      <c r="GBJ58" s="6"/>
      <c r="GBL58" s="6"/>
      <c r="GBN58" s="6"/>
      <c r="GBP58" s="6"/>
      <c r="GBR58" s="6"/>
      <c r="GBT58" s="6"/>
      <c r="GBV58" s="6"/>
      <c r="GBX58" s="6"/>
      <c r="GBZ58" s="6"/>
      <c r="GCB58" s="6"/>
      <c r="GCD58" s="6"/>
      <c r="GCF58" s="6"/>
      <c r="GCH58" s="6"/>
      <c r="GCJ58" s="6"/>
      <c r="GCL58" s="6"/>
      <c r="GCN58" s="6"/>
      <c r="GCP58" s="6"/>
      <c r="GCR58" s="6"/>
      <c r="GCT58" s="6"/>
      <c r="GCV58" s="6"/>
      <c r="GCX58" s="6"/>
      <c r="GCZ58" s="6"/>
      <c r="GDB58" s="6"/>
      <c r="GDD58" s="6"/>
      <c r="GDF58" s="6"/>
      <c r="GDH58" s="6"/>
      <c r="GDJ58" s="6"/>
      <c r="GDL58" s="6"/>
      <c r="GDN58" s="6"/>
      <c r="GDP58" s="6"/>
      <c r="GDR58" s="6"/>
      <c r="GDT58" s="6"/>
      <c r="GDV58" s="6"/>
      <c r="GDX58" s="6"/>
      <c r="GDZ58" s="6"/>
      <c r="GEB58" s="6"/>
      <c r="GED58" s="6"/>
      <c r="GEF58" s="6"/>
      <c r="GEH58" s="6"/>
      <c r="GEJ58" s="6"/>
      <c r="GEL58" s="6"/>
      <c r="GEN58" s="6"/>
      <c r="GEP58" s="6"/>
      <c r="GER58" s="6"/>
      <c r="GET58" s="6"/>
      <c r="GEV58" s="6"/>
      <c r="GEX58" s="6"/>
      <c r="GEZ58" s="6"/>
      <c r="GFB58" s="6"/>
      <c r="GFD58" s="6"/>
      <c r="GFF58" s="6"/>
      <c r="GFH58" s="6"/>
      <c r="GFJ58" s="6"/>
      <c r="GFL58" s="6"/>
      <c r="GFN58" s="6"/>
      <c r="GFP58" s="6"/>
      <c r="GFR58" s="6"/>
      <c r="GFT58" s="6"/>
      <c r="GFV58" s="6"/>
      <c r="GFX58" s="6"/>
      <c r="GFZ58" s="6"/>
      <c r="GGB58" s="6"/>
      <c r="GGD58" s="6"/>
      <c r="GGF58" s="6"/>
      <c r="GGH58" s="6"/>
      <c r="GGJ58" s="6"/>
      <c r="GGL58" s="6"/>
      <c r="GGN58" s="6"/>
      <c r="GGP58" s="6"/>
      <c r="GGR58" s="6"/>
      <c r="GGT58" s="6"/>
      <c r="GGV58" s="6"/>
      <c r="GGX58" s="6"/>
      <c r="GGZ58" s="6"/>
      <c r="GHB58" s="6"/>
      <c r="GHD58" s="6"/>
      <c r="GHF58" s="6"/>
      <c r="GHH58" s="6"/>
      <c r="GHJ58" s="6"/>
      <c r="GHL58" s="6"/>
      <c r="GHN58" s="6"/>
      <c r="GHP58" s="6"/>
      <c r="GHR58" s="6"/>
      <c r="GHT58" s="6"/>
      <c r="GHV58" s="6"/>
      <c r="GHX58" s="6"/>
      <c r="GHZ58" s="6"/>
      <c r="GIB58" s="6"/>
      <c r="GID58" s="6"/>
      <c r="GIF58" s="6"/>
      <c r="GIH58" s="6"/>
      <c r="GIJ58" s="6"/>
      <c r="GIL58" s="6"/>
      <c r="GIN58" s="6"/>
      <c r="GIP58" s="6"/>
      <c r="GIR58" s="6"/>
      <c r="GIT58" s="6"/>
      <c r="GIV58" s="6"/>
      <c r="GIX58" s="6"/>
      <c r="GIZ58" s="6"/>
      <c r="GJB58" s="6"/>
      <c r="GJD58" s="6"/>
      <c r="GJF58" s="6"/>
      <c r="GJH58" s="6"/>
      <c r="GJJ58" s="6"/>
      <c r="GJL58" s="6"/>
      <c r="GJN58" s="6"/>
      <c r="GJP58" s="6"/>
      <c r="GJR58" s="6"/>
      <c r="GJT58" s="6"/>
      <c r="GJV58" s="6"/>
      <c r="GJX58" s="6"/>
      <c r="GJZ58" s="6"/>
      <c r="GKB58" s="6"/>
      <c r="GKD58" s="6"/>
      <c r="GKF58" s="6"/>
      <c r="GKH58" s="6"/>
      <c r="GKJ58" s="6"/>
      <c r="GKL58" s="6"/>
      <c r="GKN58" s="6"/>
      <c r="GKP58" s="6"/>
      <c r="GKR58" s="6"/>
      <c r="GKT58" s="6"/>
      <c r="GKV58" s="6"/>
      <c r="GKX58" s="6"/>
      <c r="GKZ58" s="6"/>
      <c r="GLB58" s="6"/>
      <c r="GLD58" s="6"/>
      <c r="GLF58" s="6"/>
      <c r="GLH58" s="6"/>
      <c r="GLJ58" s="6"/>
      <c r="GLL58" s="6"/>
      <c r="GLN58" s="6"/>
      <c r="GLP58" s="6"/>
      <c r="GLR58" s="6"/>
      <c r="GLT58" s="6"/>
      <c r="GLV58" s="6"/>
      <c r="GLX58" s="6"/>
      <c r="GLZ58" s="6"/>
      <c r="GMB58" s="6"/>
      <c r="GMD58" s="6"/>
      <c r="GMF58" s="6"/>
      <c r="GMH58" s="6"/>
      <c r="GMJ58" s="6"/>
      <c r="GML58" s="6"/>
      <c r="GMN58" s="6"/>
      <c r="GMP58" s="6"/>
      <c r="GMR58" s="6"/>
      <c r="GMT58" s="6"/>
      <c r="GMV58" s="6"/>
      <c r="GMX58" s="6"/>
      <c r="GMZ58" s="6"/>
      <c r="GNB58" s="6"/>
      <c r="GND58" s="6"/>
      <c r="GNF58" s="6"/>
      <c r="GNH58" s="6"/>
      <c r="GNJ58" s="6"/>
      <c r="GNL58" s="6"/>
      <c r="GNN58" s="6"/>
      <c r="GNP58" s="6"/>
      <c r="GNR58" s="6"/>
      <c r="GNT58" s="6"/>
      <c r="GNV58" s="6"/>
      <c r="GNX58" s="6"/>
      <c r="GNZ58" s="6"/>
      <c r="GOB58" s="6"/>
      <c r="GOD58" s="6"/>
      <c r="GOF58" s="6"/>
      <c r="GOH58" s="6"/>
      <c r="GOJ58" s="6"/>
      <c r="GOL58" s="6"/>
      <c r="GON58" s="6"/>
      <c r="GOP58" s="6"/>
      <c r="GOR58" s="6"/>
      <c r="GOT58" s="6"/>
      <c r="GOV58" s="6"/>
      <c r="GOX58" s="6"/>
      <c r="GOZ58" s="6"/>
      <c r="GPB58" s="6"/>
      <c r="GPD58" s="6"/>
      <c r="GPF58" s="6"/>
      <c r="GPH58" s="6"/>
      <c r="GPJ58" s="6"/>
      <c r="GPL58" s="6"/>
      <c r="GPN58" s="6"/>
      <c r="GPP58" s="6"/>
      <c r="GPR58" s="6"/>
      <c r="GPT58" s="6"/>
      <c r="GPV58" s="6"/>
      <c r="GPX58" s="6"/>
      <c r="GPZ58" s="6"/>
      <c r="GQB58" s="6"/>
      <c r="GQD58" s="6"/>
      <c r="GQF58" s="6"/>
      <c r="GQH58" s="6"/>
      <c r="GQJ58" s="6"/>
      <c r="GQL58" s="6"/>
      <c r="GQN58" s="6"/>
      <c r="GQP58" s="6"/>
      <c r="GQR58" s="6"/>
      <c r="GQT58" s="6"/>
      <c r="GQV58" s="6"/>
      <c r="GQX58" s="6"/>
      <c r="GQZ58" s="6"/>
      <c r="GRB58" s="6"/>
      <c r="GRD58" s="6"/>
      <c r="GRF58" s="6"/>
      <c r="GRH58" s="6"/>
      <c r="GRJ58" s="6"/>
      <c r="GRL58" s="6"/>
      <c r="GRN58" s="6"/>
      <c r="GRP58" s="6"/>
      <c r="GRR58" s="6"/>
      <c r="GRT58" s="6"/>
      <c r="GRV58" s="6"/>
      <c r="GRX58" s="6"/>
      <c r="GRZ58" s="6"/>
      <c r="GSB58" s="6"/>
      <c r="GSD58" s="6"/>
      <c r="GSF58" s="6"/>
      <c r="GSH58" s="6"/>
      <c r="GSJ58" s="6"/>
      <c r="GSL58" s="6"/>
      <c r="GSN58" s="6"/>
      <c r="GSP58" s="6"/>
      <c r="GSR58" s="6"/>
      <c r="GST58" s="6"/>
      <c r="GSV58" s="6"/>
      <c r="GSX58" s="6"/>
      <c r="GSZ58" s="6"/>
      <c r="GTB58" s="6"/>
      <c r="GTD58" s="6"/>
      <c r="GTF58" s="6"/>
      <c r="GTH58" s="6"/>
      <c r="GTJ58" s="6"/>
      <c r="GTL58" s="6"/>
      <c r="GTN58" s="6"/>
      <c r="GTP58" s="6"/>
      <c r="GTR58" s="6"/>
      <c r="GTT58" s="6"/>
      <c r="GTV58" s="6"/>
      <c r="GTX58" s="6"/>
      <c r="GTZ58" s="6"/>
      <c r="GUB58" s="6"/>
      <c r="GUD58" s="6"/>
      <c r="GUF58" s="6"/>
      <c r="GUH58" s="6"/>
      <c r="GUJ58" s="6"/>
      <c r="GUL58" s="6"/>
      <c r="GUN58" s="6"/>
      <c r="GUP58" s="6"/>
      <c r="GUR58" s="6"/>
      <c r="GUT58" s="6"/>
      <c r="GUV58" s="6"/>
      <c r="GUX58" s="6"/>
      <c r="GUZ58" s="6"/>
      <c r="GVB58" s="6"/>
      <c r="GVD58" s="6"/>
      <c r="GVF58" s="6"/>
      <c r="GVH58" s="6"/>
      <c r="GVJ58" s="6"/>
      <c r="GVL58" s="6"/>
      <c r="GVN58" s="6"/>
      <c r="GVP58" s="6"/>
      <c r="GVR58" s="6"/>
      <c r="GVT58" s="6"/>
      <c r="GVV58" s="6"/>
      <c r="GVX58" s="6"/>
      <c r="GVZ58" s="6"/>
      <c r="GWB58" s="6"/>
      <c r="GWD58" s="6"/>
      <c r="GWF58" s="6"/>
      <c r="GWH58" s="6"/>
      <c r="GWJ58" s="6"/>
      <c r="GWL58" s="6"/>
      <c r="GWN58" s="6"/>
      <c r="GWP58" s="6"/>
      <c r="GWR58" s="6"/>
      <c r="GWT58" s="6"/>
      <c r="GWV58" s="6"/>
      <c r="GWX58" s="6"/>
      <c r="GWZ58" s="6"/>
      <c r="GXB58" s="6"/>
      <c r="GXD58" s="6"/>
      <c r="GXF58" s="6"/>
      <c r="GXH58" s="6"/>
      <c r="GXJ58" s="6"/>
      <c r="GXL58" s="6"/>
      <c r="GXN58" s="6"/>
      <c r="GXP58" s="6"/>
      <c r="GXR58" s="6"/>
      <c r="GXT58" s="6"/>
      <c r="GXV58" s="6"/>
      <c r="GXX58" s="6"/>
      <c r="GXZ58" s="6"/>
      <c r="GYB58" s="6"/>
      <c r="GYD58" s="6"/>
      <c r="GYF58" s="6"/>
      <c r="GYH58" s="6"/>
      <c r="GYJ58" s="6"/>
      <c r="GYL58" s="6"/>
      <c r="GYN58" s="6"/>
      <c r="GYP58" s="6"/>
      <c r="GYR58" s="6"/>
      <c r="GYT58" s="6"/>
      <c r="GYV58" s="6"/>
      <c r="GYX58" s="6"/>
      <c r="GYZ58" s="6"/>
      <c r="GZB58" s="6"/>
      <c r="GZD58" s="6"/>
      <c r="GZF58" s="6"/>
      <c r="GZH58" s="6"/>
      <c r="GZJ58" s="6"/>
      <c r="GZL58" s="6"/>
      <c r="GZN58" s="6"/>
      <c r="GZP58" s="6"/>
      <c r="GZR58" s="6"/>
      <c r="GZT58" s="6"/>
      <c r="GZV58" s="6"/>
      <c r="GZX58" s="6"/>
      <c r="GZZ58" s="6"/>
      <c r="HAB58" s="6"/>
      <c r="HAD58" s="6"/>
      <c r="HAF58" s="6"/>
      <c r="HAH58" s="6"/>
      <c r="HAJ58" s="6"/>
      <c r="HAL58" s="6"/>
      <c r="HAN58" s="6"/>
      <c r="HAP58" s="6"/>
      <c r="HAR58" s="6"/>
      <c r="HAT58" s="6"/>
      <c r="HAV58" s="6"/>
      <c r="HAX58" s="6"/>
      <c r="HAZ58" s="6"/>
      <c r="HBB58" s="6"/>
      <c r="HBD58" s="6"/>
      <c r="HBF58" s="6"/>
      <c r="HBH58" s="6"/>
      <c r="HBJ58" s="6"/>
      <c r="HBL58" s="6"/>
      <c r="HBN58" s="6"/>
      <c r="HBP58" s="6"/>
      <c r="HBR58" s="6"/>
      <c r="HBT58" s="6"/>
      <c r="HBV58" s="6"/>
      <c r="HBX58" s="6"/>
      <c r="HBZ58" s="6"/>
      <c r="HCB58" s="6"/>
      <c r="HCD58" s="6"/>
      <c r="HCF58" s="6"/>
      <c r="HCH58" s="6"/>
      <c r="HCJ58" s="6"/>
      <c r="HCL58" s="6"/>
      <c r="HCN58" s="6"/>
      <c r="HCP58" s="6"/>
      <c r="HCR58" s="6"/>
      <c r="HCT58" s="6"/>
      <c r="HCV58" s="6"/>
      <c r="HCX58" s="6"/>
      <c r="HCZ58" s="6"/>
      <c r="HDB58" s="6"/>
      <c r="HDD58" s="6"/>
      <c r="HDF58" s="6"/>
      <c r="HDH58" s="6"/>
      <c r="HDJ58" s="6"/>
      <c r="HDL58" s="6"/>
      <c r="HDN58" s="6"/>
      <c r="HDP58" s="6"/>
      <c r="HDR58" s="6"/>
      <c r="HDT58" s="6"/>
      <c r="HDV58" s="6"/>
      <c r="HDX58" s="6"/>
      <c r="HDZ58" s="6"/>
      <c r="HEB58" s="6"/>
      <c r="HED58" s="6"/>
      <c r="HEF58" s="6"/>
      <c r="HEH58" s="6"/>
      <c r="HEJ58" s="6"/>
      <c r="HEL58" s="6"/>
      <c r="HEN58" s="6"/>
      <c r="HEP58" s="6"/>
      <c r="HER58" s="6"/>
      <c r="HET58" s="6"/>
      <c r="HEV58" s="6"/>
      <c r="HEX58" s="6"/>
      <c r="HEZ58" s="6"/>
      <c r="HFB58" s="6"/>
      <c r="HFD58" s="6"/>
      <c r="HFF58" s="6"/>
      <c r="HFH58" s="6"/>
      <c r="HFJ58" s="6"/>
      <c r="HFL58" s="6"/>
      <c r="HFN58" s="6"/>
      <c r="HFP58" s="6"/>
      <c r="HFR58" s="6"/>
      <c r="HFT58" s="6"/>
      <c r="HFV58" s="6"/>
      <c r="HFX58" s="6"/>
      <c r="HFZ58" s="6"/>
      <c r="HGB58" s="6"/>
      <c r="HGD58" s="6"/>
      <c r="HGF58" s="6"/>
      <c r="HGH58" s="6"/>
      <c r="HGJ58" s="6"/>
      <c r="HGL58" s="6"/>
      <c r="HGN58" s="6"/>
      <c r="HGP58" s="6"/>
      <c r="HGR58" s="6"/>
      <c r="HGT58" s="6"/>
      <c r="HGV58" s="6"/>
      <c r="HGX58" s="6"/>
      <c r="HGZ58" s="6"/>
      <c r="HHB58" s="6"/>
      <c r="HHD58" s="6"/>
      <c r="HHF58" s="6"/>
      <c r="HHH58" s="6"/>
      <c r="HHJ58" s="6"/>
      <c r="HHL58" s="6"/>
      <c r="HHN58" s="6"/>
      <c r="HHP58" s="6"/>
      <c r="HHR58" s="6"/>
      <c r="HHT58" s="6"/>
      <c r="HHV58" s="6"/>
      <c r="HHX58" s="6"/>
      <c r="HHZ58" s="6"/>
      <c r="HIB58" s="6"/>
      <c r="HID58" s="6"/>
      <c r="HIF58" s="6"/>
      <c r="HIH58" s="6"/>
      <c r="HIJ58" s="6"/>
      <c r="HIL58" s="6"/>
      <c r="HIN58" s="6"/>
      <c r="HIP58" s="6"/>
      <c r="HIR58" s="6"/>
      <c r="HIT58" s="6"/>
      <c r="HIV58" s="6"/>
      <c r="HIX58" s="6"/>
      <c r="HIZ58" s="6"/>
      <c r="HJB58" s="6"/>
      <c r="HJD58" s="6"/>
      <c r="HJF58" s="6"/>
      <c r="HJH58" s="6"/>
      <c r="HJJ58" s="6"/>
      <c r="HJL58" s="6"/>
      <c r="HJN58" s="6"/>
      <c r="HJP58" s="6"/>
      <c r="HJR58" s="6"/>
      <c r="HJT58" s="6"/>
      <c r="HJV58" s="6"/>
      <c r="HJX58" s="6"/>
      <c r="HJZ58" s="6"/>
      <c r="HKB58" s="6"/>
      <c r="HKD58" s="6"/>
      <c r="HKF58" s="6"/>
      <c r="HKH58" s="6"/>
      <c r="HKJ58" s="6"/>
      <c r="HKL58" s="6"/>
      <c r="HKN58" s="6"/>
      <c r="HKP58" s="6"/>
      <c r="HKR58" s="6"/>
      <c r="HKT58" s="6"/>
      <c r="HKV58" s="6"/>
      <c r="HKX58" s="6"/>
      <c r="HKZ58" s="6"/>
      <c r="HLB58" s="6"/>
      <c r="HLD58" s="6"/>
      <c r="HLF58" s="6"/>
      <c r="HLH58" s="6"/>
      <c r="HLJ58" s="6"/>
      <c r="HLL58" s="6"/>
      <c r="HLN58" s="6"/>
      <c r="HLP58" s="6"/>
      <c r="HLR58" s="6"/>
      <c r="HLT58" s="6"/>
      <c r="HLV58" s="6"/>
      <c r="HLX58" s="6"/>
      <c r="HLZ58" s="6"/>
      <c r="HMB58" s="6"/>
      <c r="HMD58" s="6"/>
      <c r="HMF58" s="6"/>
      <c r="HMH58" s="6"/>
      <c r="HMJ58" s="6"/>
      <c r="HML58" s="6"/>
      <c r="HMN58" s="6"/>
      <c r="HMP58" s="6"/>
      <c r="HMR58" s="6"/>
      <c r="HMT58" s="6"/>
      <c r="HMV58" s="6"/>
      <c r="HMX58" s="6"/>
      <c r="HMZ58" s="6"/>
      <c r="HNB58" s="6"/>
      <c r="HND58" s="6"/>
      <c r="HNF58" s="6"/>
      <c r="HNH58" s="6"/>
      <c r="HNJ58" s="6"/>
      <c r="HNL58" s="6"/>
      <c r="HNN58" s="6"/>
      <c r="HNP58" s="6"/>
      <c r="HNR58" s="6"/>
      <c r="HNT58" s="6"/>
      <c r="HNV58" s="6"/>
      <c r="HNX58" s="6"/>
      <c r="HNZ58" s="6"/>
      <c r="HOB58" s="6"/>
      <c r="HOD58" s="6"/>
      <c r="HOF58" s="6"/>
      <c r="HOH58" s="6"/>
      <c r="HOJ58" s="6"/>
      <c r="HOL58" s="6"/>
      <c r="HON58" s="6"/>
      <c r="HOP58" s="6"/>
      <c r="HOR58" s="6"/>
      <c r="HOT58" s="6"/>
      <c r="HOV58" s="6"/>
      <c r="HOX58" s="6"/>
      <c r="HOZ58" s="6"/>
      <c r="HPB58" s="6"/>
      <c r="HPD58" s="6"/>
      <c r="HPF58" s="6"/>
      <c r="HPH58" s="6"/>
      <c r="HPJ58" s="6"/>
      <c r="HPL58" s="6"/>
      <c r="HPN58" s="6"/>
      <c r="HPP58" s="6"/>
      <c r="HPR58" s="6"/>
      <c r="HPT58" s="6"/>
      <c r="HPV58" s="6"/>
      <c r="HPX58" s="6"/>
      <c r="HPZ58" s="6"/>
      <c r="HQB58" s="6"/>
      <c r="HQD58" s="6"/>
      <c r="HQF58" s="6"/>
      <c r="HQH58" s="6"/>
      <c r="HQJ58" s="6"/>
      <c r="HQL58" s="6"/>
      <c r="HQN58" s="6"/>
      <c r="HQP58" s="6"/>
      <c r="HQR58" s="6"/>
      <c r="HQT58" s="6"/>
      <c r="HQV58" s="6"/>
      <c r="HQX58" s="6"/>
      <c r="HQZ58" s="6"/>
      <c r="HRB58" s="6"/>
      <c r="HRD58" s="6"/>
      <c r="HRF58" s="6"/>
      <c r="HRH58" s="6"/>
      <c r="HRJ58" s="6"/>
      <c r="HRL58" s="6"/>
      <c r="HRN58" s="6"/>
      <c r="HRP58" s="6"/>
      <c r="HRR58" s="6"/>
      <c r="HRT58" s="6"/>
      <c r="HRV58" s="6"/>
      <c r="HRX58" s="6"/>
      <c r="HRZ58" s="6"/>
      <c r="HSB58" s="6"/>
      <c r="HSD58" s="6"/>
      <c r="HSF58" s="6"/>
      <c r="HSH58" s="6"/>
      <c r="HSJ58" s="6"/>
      <c r="HSL58" s="6"/>
      <c r="HSN58" s="6"/>
      <c r="HSP58" s="6"/>
      <c r="HSR58" s="6"/>
      <c r="HST58" s="6"/>
      <c r="HSV58" s="6"/>
      <c r="HSX58" s="6"/>
      <c r="HSZ58" s="6"/>
      <c r="HTB58" s="6"/>
      <c r="HTD58" s="6"/>
      <c r="HTF58" s="6"/>
      <c r="HTH58" s="6"/>
      <c r="HTJ58" s="6"/>
      <c r="HTL58" s="6"/>
      <c r="HTN58" s="6"/>
      <c r="HTP58" s="6"/>
      <c r="HTR58" s="6"/>
      <c r="HTT58" s="6"/>
      <c r="HTV58" s="6"/>
      <c r="HTX58" s="6"/>
      <c r="HTZ58" s="6"/>
      <c r="HUB58" s="6"/>
      <c r="HUD58" s="6"/>
      <c r="HUF58" s="6"/>
      <c r="HUH58" s="6"/>
      <c r="HUJ58" s="6"/>
      <c r="HUL58" s="6"/>
      <c r="HUN58" s="6"/>
      <c r="HUP58" s="6"/>
      <c r="HUR58" s="6"/>
      <c r="HUT58" s="6"/>
      <c r="HUV58" s="6"/>
      <c r="HUX58" s="6"/>
      <c r="HUZ58" s="6"/>
      <c r="HVB58" s="6"/>
      <c r="HVD58" s="6"/>
      <c r="HVF58" s="6"/>
      <c r="HVH58" s="6"/>
      <c r="HVJ58" s="6"/>
      <c r="HVL58" s="6"/>
      <c r="HVN58" s="6"/>
      <c r="HVP58" s="6"/>
      <c r="HVR58" s="6"/>
      <c r="HVT58" s="6"/>
      <c r="HVV58" s="6"/>
      <c r="HVX58" s="6"/>
      <c r="HVZ58" s="6"/>
      <c r="HWB58" s="6"/>
      <c r="HWD58" s="6"/>
      <c r="HWF58" s="6"/>
      <c r="HWH58" s="6"/>
      <c r="HWJ58" s="6"/>
      <c r="HWL58" s="6"/>
      <c r="HWN58" s="6"/>
      <c r="HWP58" s="6"/>
      <c r="HWR58" s="6"/>
      <c r="HWT58" s="6"/>
      <c r="HWV58" s="6"/>
      <c r="HWX58" s="6"/>
      <c r="HWZ58" s="6"/>
      <c r="HXB58" s="6"/>
      <c r="HXD58" s="6"/>
      <c r="HXF58" s="6"/>
      <c r="HXH58" s="6"/>
      <c r="HXJ58" s="6"/>
      <c r="HXL58" s="6"/>
      <c r="HXN58" s="6"/>
      <c r="HXP58" s="6"/>
      <c r="HXR58" s="6"/>
      <c r="HXT58" s="6"/>
      <c r="HXV58" s="6"/>
      <c r="HXX58" s="6"/>
      <c r="HXZ58" s="6"/>
      <c r="HYB58" s="6"/>
      <c r="HYD58" s="6"/>
      <c r="HYF58" s="6"/>
      <c r="HYH58" s="6"/>
      <c r="HYJ58" s="6"/>
      <c r="HYL58" s="6"/>
      <c r="HYN58" s="6"/>
      <c r="HYP58" s="6"/>
      <c r="HYR58" s="6"/>
      <c r="HYT58" s="6"/>
      <c r="HYV58" s="6"/>
      <c r="HYX58" s="6"/>
      <c r="HYZ58" s="6"/>
      <c r="HZB58" s="6"/>
      <c r="HZD58" s="6"/>
      <c r="HZF58" s="6"/>
      <c r="HZH58" s="6"/>
      <c r="HZJ58" s="6"/>
      <c r="HZL58" s="6"/>
      <c r="HZN58" s="6"/>
      <c r="HZP58" s="6"/>
      <c r="HZR58" s="6"/>
      <c r="HZT58" s="6"/>
      <c r="HZV58" s="6"/>
      <c r="HZX58" s="6"/>
      <c r="HZZ58" s="6"/>
      <c r="IAB58" s="6"/>
      <c r="IAD58" s="6"/>
      <c r="IAF58" s="6"/>
      <c r="IAH58" s="6"/>
      <c r="IAJ58" s="6"/>
      <c r="IAL58" s="6"/>
      <c r="IAN58" s="6"/>
      <c r="IAP58" s="6"/>
      <c r="IAR58" s="6"/>
      <c r="IAT58" s="6"/>
      <c r="IAV58" s="6"/>
      <c r="IAX58" s="6"/>
      <c r="IAZ58" s="6"/>
      <c r="IBB58" s="6"/>
      <c r="IBD58" s="6"/>
      <c r="IBF58" s="6"/>
      <c r="IBH58" s="6"/>
      <c r="IBJ58" s="6"/>
      <c r="IBL58" s="6"/>
      <c r="IBN58" s="6"/>
      <c r="IBP58" s="6"/>
      <c r="IBR58" s="6"/>
      <c r="IBT58" s="6"/>
      <c r="IBV58" s="6"/>
      <c r="IBX58" s="6"/>
      <c r="IBZ58" s="6"/>
      <c r="ICB58" s="6"/>
      <c r="ICD58" s="6"/>
      <c r="ICF58" s="6"/>
      <c r="ICH58" s="6"/>
      <c r="ICJ58" s="6"/>
      <c r="ICL58" s="6"/>
      <c r="ICN58" s="6"/>
      <c r="ICP58" s="6"/>
      <c r="ICR58" s="6"/>
      <c r="ICT58" s="6"/>
      <c r="ICV58" s="6"/>
      <c r="ICX58" s="6"/>
      <c r="ICZ58" s="6"/>
      <c r="IDB58" s="6"/>
      <c r="IDD58" s="6"/>
      <c r="IDF58" s="6"/>
      <c r="IDH58" s="6"/>
      <c r="IDJ58" s="6"/>
      <c r="IDL58" s="6"/>
      <c r="IDN58" s="6"/>
      <c r="IDP58" s="6"/>
      <c r="IDR58" s="6"/>
      <c r="IDT58" s="6"/>
      <c r="IDV58" s="6"/>
      <c r="IDX58" s="6"/>
      <c r="IDZ58" s="6"/>
      <c r="IEB58" s="6"/>
      <c r="IED58" s="6"/>
      <c r="IEF58" s="6"/>
      <c r="IEH58" s="6"/>
      <c r="IEJ58" s="6"/>
      <c r="IEL58" s="6"/>
      <c r="IEN58" s="6"/>
      <c r="IEP58" s="6"/>
      <c r="IER58" s="6"/>
      <c r="IET58" s="6"/>
      <c r="IEV58" s="6"/>
      <c r="IEX58" s="6"/>
      <c r="IEZ58" s="6"/>
      <c r="IFB58" s="6"/>
      <c r="IFD58" s="6"/>
      <c r="IFF58" s="6"/>
      <c r="IFH58" s="6"/>
      <c r="IFJ58" s="6"/>
      <c r="IFL58" s="6"/>
      <c r="IFN58" s="6"/>
      <c r="IFP58" s="6"/>
      <c r="IFR58" s="6"/>
      <c r="IFT58" s="6"/>
      <c r="IFV58" s="6"/>
      <c r="IFX58" s="6"/>
      <c r="IFZ58" s="6"/>
      <c r="IGB58" s="6"/>
      <c r="IGD58" s="6"/>
      <c r="IGF58" s="6"/>
      <c r="IGH58" s="6"/>
      <c r="IGJ58" s="6"/>
      <c r="IGL58" s="6"/>
      <c r="IGN58" s="6"/>
      <c r="IGP58" s="6"/>
      <c r="IGR58" s="6"/>
      <c r="IGT58" s="6"/>
      <c r="IGV58" s="6"/>
      <c r="IGX58" s="6"/>
      <c r="IGZ58" s="6"/>
      <c r="IHB58" s="6"/>
      <c r="IHD58" s="6"/>
      <c r="IHF58" s="6"/>
      <c r="IHH58" s="6"/>
      <c r="IHJ58" s="6"/>
      <c r="IHL58" s="6"/>
      <c r="IHN58" s="6"/>
      <c r="IHP58" s="6"/>
      <c r="IHR58" s="6"/>
      <c r="IHT58" s="6"/>
      <c r="IHV58" s="6"/>
      <c r="IHX58" s="6"/>
      <c r="IHZ58" s="6"/>
      <c r="IIB58" s="6"/>
      <c r="IID58" s="6"/>
      <c r="IIF58" s="6"/>
      <c r="IIH58" s="6"/>
      <c r="IIJ58" s="6"/>
      <c r="IIL58" s="6"/>
      <c r="IIN58" s="6"/>
      <c r="IIP58" s="6"/>
      <c r="IIR58" s="6"/>
      <c r="IIT58" s="6"/>
      <c r="IIV58" s="6"/>
      <c r="IIX58" s="6"/>
      <c r="IIZ58" s="6"/>
      <c r="IJB58" s="6"/>
      <c r="IJD58" s="6"/>
      <c r="IJF58" s="6"/>
      <c r="IJH58" s="6"/>
      <c r="IJJ58" s="6"/>
      <c r="IJL58" s="6"/>
      <c r="IJN58" s="6"/>
      <c r="IJP58" s="6"/>
      <c r="IJR58" s="6"/>
      <c r="IJT58" s="6"/>
      <c r="IJV58" s="6"/>
      <c r="IJX58" s="6"/>
      <c r="IJZ58" s="6"/>
      <c r="IKB58" s="6"/>
      <c r="IKD58" s="6"/>
      <c r="IKF58" s="6"/>
      <c r="IKH58" s="6"/>
      <c r="IKJ58" s="6"/>
      <c r="IKL58" s="6"/>
      <c r="IKN58" s="6"/>
      <c r="IKP58" s="6"/>
      <c r="IKR58" s="6"/>
      <c r="IKT58" s="6"/>
      <c r="IKV58" s="6"/>
      <c r="IKX58" s="6"/>
      <c r="IKZ58" s="6"/>
      <c r="ILB58" s="6"/>
      <c r="ILD58" s="6"/>
      <c r="ILF58" s="6"/>
      <c r="ILH58" s="6"/>
      <c r="ILJ58" s="6"/>
      <c r="ILL58" s="6"/>
      <c r="ILN58" s="6"/>
      <c r="ILP58" s="6"/>
      <c r="ILR58" s="6"/>
      <c r="ILT58" s="6"/>
      <c r="ILV58" s="6"/>
      <c r="ILX58" s="6"/>
      <c r="ILZ58" s="6"/>
      <c r="IMB58" s="6"/>
      <c r="IMD58" s="6"/>
      <c r="IMF58" s="6"/>
      <c r="IMH58" s="6"/>
      <c r="IMJ58" s="6"/>
      <c r="IML58" s="6"/>
      <c r="IMN58" s="6"/>
      <c r="IMP58" s="6"/>
      <c r="IMR58" s="6"/>
      <c r="IMT58" s="6"/>
      <c r="IMV58" s="6"/>
      <c r="IMX58" s="6"/>
      <c r="IMZ58" s="6"/>
      <c r="INB58" s="6"/>
      <c r="IND58" s="6"/>
      <c r="INF58" s="6"/>
      <c r="INH58" s="6"/>
      <c r="INJ58" s="6"/>
      <c r="INL58" s="6"/>
      <c r="INN58" s="6"/>
      <c r="INP58" s="6"/>
      <c r="INR58" s="6"/>
      <c r="INT58" s="6"/>
      <c r="INV58" s="6"/>
      <c r="INX58" s="6"/>
      <c r="INZ58" s="6"/>
      <c r="IOB58" s="6"/>
      <c r="IOD58" s="6"/>
      <c r="IOF58" s="6"/>
      <c r="IOH58" s="6"/>
      <c r="IOJ58" s="6"/>
      <c r="IOL58" s="6"/>
      <c r="ION58" s="6"/>
      <c r="IOP58" s="6"/>
      <c r="IOR58" s="6"/>
      <c r="IOT58" s="6"/>
      <c r="IOV58" s="6"/>
      <c r="IOX58" s="6"/>
      <c r="IOZ58" s="6"/>
      <c r="IPB58" s="6"/>
      <c r="IPD58" s="6"/>
      <c r="IPF58" s="6"/>
      <c r="IPH58" s="6"/>
      <c r="IPJ58" s="6"/>
      <c r="IPL58" s="6"/>
      <c r="IPN58" s="6"/>
      <c r="IPP58" s="6"/>
      <c r="IPR58" s="6"/>
      <c r="IPT58" s="6"/>
      <c r="IPV58" s="6"/>
      <c r="IPX58" s="6"/>
      <c r="IPZ58" s="6"/>
      <c r="IQB58" s="6"/>
      <c r="IQD58" s="6"/>
      <c r="IQF58" s="6"/>
      <c r="IQH58" s="6"/>
      <c r="IQJ58" s="6"/>
      <c r="IQL58" s="6"/>
      <c r="IQN58" s="6"/>
      <c r="IQP58" s="6"/>
      <c r="IQR58" s="6"/>
      <c r="IQT58" s="6"/>
      <c r="IQV58" s="6"/>
      <c r="IQX58" s="6"/>
      <c r="IQZ58" s="6"/>
      <c r="IRB58" s="6"/>
      <c r="IRD58" s="6"/>
      <c r="IRF58" s="6"/>
      <c r="IRH58" s="6"/>
      <c r="IRJ58" s="6"/>
      <c r="IRL58" s="6"/>
      <c r="IRN58" s="6"/>
      <c r="IRP58" s="6"/>
      <c r="IRR58" s="6"/>
      <c r="IRT58" s="6"/>
      <c r="IRV58" s="6"/>
      <c r="IRX58" s="6"/>
      <c r="IRZ58" s="6"/>
      <c r="ISB58" s="6"/>
      <c r="ISD58" s="6"/>
      <c r="ISF58" s="6"/>
      <c r="ISH58" s="6"/>
      <c r="ISJ58" s="6"/>
      <c r="ISL58" s="6"/>
      <c r="ISN58" s="6"/>
      <c r="ISP58" s="6"/>
      <c r="ISR58" s="6"/>
      <c r="IST58" s="6"/>
      <c r="ISV58" s="6"/>
      <c r="ISX58" s="6"/>
      <c r="ISZ58" s="6"/>
      <c r="ITB58" s="6"/>
      <c r="ITD58" s="6"/>
      <c r="ITF58" s="6"/>
      <c r="ITH58" s="6"/>
      <c r="ITJ58" s="6"/>
      <c r="ITL58" s="6"/>
      <c r="ITN58" s="6"/>
      <c r="ITP58" s="6"/>
      <c r="ITR58" s="6"/>
      <c r="ITT58" s="6"/>
      <c r="ITV58" s="6"/>
      <c r="ITX58" s="6"/>
      <c r="ITZ58" s="6"/>
      <c r="IUB58" s="6"/>
      <c r="IUD58" s="6"/>
      <c r="IUF58" s="6"/>
      <c r="IUH58" s="6"/>
      <c r="IUJ58" s="6"/>
      <c r="IUL58" s="6"/>
      <c r="IUN58" s="6"/>
      <c r="IUP58" s="6"/>
      <c r="IUR58" s="6"/>
      <c r="IUT58" s="6"/>
      <c r="IUV58" s="6"/>
      <c r="IUX58" s="6"/>
      <c r="IUZ58" s="6"/>
      <c r="IVB58" s="6"/>
      <c r="IVD58" s="6"/>
      <c r="IVF58" s="6"/>
      <c r="IVH58" s="6"/>
      <c r="IVJ58" s="6"/>
      <c r="IVL58" s="6"/>
      <c r="IVN58" s="6"/>
      <c r="IVP58" s="6"/>
      <c r="IVR58" s="6"/>
      <c r="IVT58" s="6"/>
      <c r="IVV58" s="6"/>
      <c r="IVX58" s="6"/>
      <c r="IVZ58" s="6"/>
      <c r="IWB58" s="6"/>
      <c r="IWD58" s="6"/>
      <c r="IWF58" s="6"/>
      <c r="IWH58" s="6"/>
      <c r="IWJ58" s="6"/>
      <c r="IWL58" s="6"/>
      <c r="IWN58" s="6"/>
      <c r="IWP58" s="6"/>
      <c r="IWR58" s="6"/>
      <c r="IWT58" s="6"/>
      <c r="IWV58" s="6"/>
      <c r="IWX58" s="6"/>
      <c r="IWZ58" s="6"/>
      <c r="IXB58" s="6"/>
      <c r="IXD58" s="6"/>
      <c r="IXF58" s="6"/>
      <c r="IXH58" s="6"/>
      <c r="IXJ58" s="6"/>
      <c r="IXL58" s="6"/>
      <c r="IXN58" s="6"/>
      <c r="IXP58" s="6"/>
      <c r="IXR58" s="6"/>
      <c r="IXT58" s="6"/>
      <c r="IXV58" s="6"/>
      <c r="IXX58" s="6"/>
      <c r="IXZ58" s="6"/>
      <c r="IYB58" s="6"/>
      <c r="IYD58" s="6"/>
      <c r="IYF58" s="6"/>
      <c r="IYH58" s="6"/>
      <c r="IYJ58" s="6"/>
      <c r="IYL58" s="6"/>
      <c r="IYN58" s="6"/>
      <c r="IYP58" s="6"/>
      <c r="IYR58" s="6"/>
      <c r="IYT58" s="6"/>
      <c r="IYV58" s="6"/>
      <c r="IYX58" s="6"/>
      <c r="IYZ58" s="6"/>
      <c r="IZB58" s="6"/>
      <c r="IZD58" s="6"/>
      <c r="IZF58" s="6"/>
      <c r="IZH58" s="6"/>
      <c r="IZJ58" s="6"/>
      <c r="IZL58" s="6"/>
      <c r="IZN58" s="6"/>
      <c r="IZP58" s="6"/>
      <c r="IZR58" s="6"/>
      <c r="IZT58" s="6"/>
      <c r="IZV58" s="6"/>
      <c r="IZX58" s="6"/>
      <c r="IZZ58" s="6"/>
      <c r="JAB58" s="6"/>
      <c r="JAD58" s="6"/>
      <c r="JAF58" s="6"/>
      <c r="JAH58" s="6"/>
      <c r="JAJ58" s="6"/>
      <c r="JAL58" s="6"/>
      <c r="JAN58" s="6"/>
      <c r="JAP58" s="6"/>
      <c r="JAR58" s="6"/>
      <c r="JAT58" s="6"/>
      <c r="JAV58" s="6"/>
      <c r="JAX58" s="6"/>
      <c r="JAZ58" s="6"/>
      <c r="JBB58" s="6"/>
      <c r="JBD58" s="6"/>
      <c r="JBF58" s="6"/>
      <c r="JBH58" s="6"/>
      <c r="JBJ58" s="6"/>
      <c r="JBL58" s="6"/>
      <c r="JBN58" s="6"/>
      <c r="JBP58" s="6"/>
      <c r="JBR58" s="6"/>
      <c r="JBT58" s="6"/>
      <c r="JBV58" s="6"/>
      <c r="JBX58" s="6"/>
      <c r="JBZ58" s="6"/>
      <c r="JCB58" s="6"/>
      <c r="JCD58" s="6"/>
      <c r="JCF58" s="6"/>
      <c r="JCH58" s="6"/>
      <c r="JCJ58" s="6"/>
      <c r="JCL58" s="6"/>
      <c r="JCN58" s="6"/>
      <c r="JCP58" s="6"/>
      <c r="JCR58" s="6"/>
      <c r="JCT58" s="6"/>
      <c r="JCV58" s="6"/>
      <c r="JCX58" s="6"/>
      <c r="JCZ58" s="6"/>
      <c r="JDB58" s="6"/>
      <c r="JDD58" s="6"/>
      <c r="JDF58" s="6"/>
      <c r="JDH58" s="6"/>
      <c r="JDJ58" s="6"/>
      <c r="JDL58" s="6"/>
      <c r="JDN58" s="6"/>
      <c r="JDP58" s="6"/>
      <c r="JDR58" s="6"/>
      <c r="JDT58" s="6"/>
      <c r="JDV58" s="6"/>
      <c r="JDX58" s="6"/>
      <c r="JDZ58" s="6"/>
      <c r="JEB58" s="6"/>
      <c r="JED58" s="6"/>
      <c r="JEF58" s="6"/>
      <c r="JEH58" s="6"/>
      <c r="JEJ58" s="6"/>
      <c r="JEL58" s="6"/>
      <c r="JEN58" s="6"/>
      <c r="JEP58" s="6"/>
      <c r="JER58" s="6"/>
      <c r="JET58" s="6"/>
      <c r="JEV58" s="6"/>
      <c r="JEX58" s="6"/>
      <c r="JEZ58" s="6"/>
      <c r="JFB58" s="6"/>
      <c r="JFD58" s="6"/>
      <c r="JFF58" s="6"/>
      <c r="JFH58" s="6"/>
      <c r="JFJ58" s="6"/>
      <c r="JFL58" s="6"/>
      <c r="JFN58" s="6"/>
      <c r="JFP58" s="6"/>
      <c r="JFR58" s="6"/>
      <c r="JFT58" s="6"/>
      <c r="JFV58" s="6"/>
      <c r="JFX58" s="6"/>
      <c r="JFZ58" s="6"/>
      <c r="JGB58" s="6"/>
      <c r="JGD58" s="6"/>
      <c r="JGF58" s="6"/>
      <c r="JGH58" s="6"/>
      <c r="JGJ58" s="6"/>
      <c r="JGL58" s="6"/>
      <c r="JGN58" s="6"/>
      <c r="JGP58" s="6"/>
      <c r="JGR58" s="6"/>
      <c r="JGT58" s="6"/>
      <c r="JGV58" s="6"/>
      <c r="JGX58" s="6"/>
      <c r="JGZ58" s="6"/>
      <c r="JHB58" s="6"/>
      <c r="JHD58" s="6"/>
      <c r="JHF58" s="6"/>
      <c r="JHH58" s="6"/>
      <c r="JHJ58" s="6"/>
      <c r="JHL58" s="6"/>
      <c r="JHN58" s="6"/>
      <c r="JHP58" s="6"/>
      <c r="JHR58" s="6"/>
      <c r="JHT58" s="6"/>
      <c r="JHV58" s="6"/>
      <c r="JHX58" s="6"/>
      <c r="JHZ58" s="6"/>
      <c r="JIB58" s="6"/>
      <c r="JID58" s="6"/>
      <c r="JIF58" s="6"/>
      <c r="JIH58" s="6"/>
      <c r="JIJ58" s="6"/>
      <c r="JIL58" s="6"/>
      <c r="JIN58" s="6"/>
      <c r="JIP58" s="6"/>
      <c r="JIR58" s="6"/>
      <c r="JIT58" s="6"/>
      <c r="JIV58" s="6"/>
      <c r="JIX58" s="6"/>
      <c r="JIZ58" s="6"/>
      <c r="JJB58" s="6"/>
      <c r="JJD58" s="6"/>
      <c r="JJF58" s="6"/>
      <c r="JJH58" s="6"/>
      <c r="JJJ58" s="6"/>
      <c r="JJL58" s="6"/>
      <c r="JJN58" s="6"/>
      <c r="JJP58" s="6"/>
      <c r="JJR58" s="6"/>
      <c r="JJT58" s="6"/>
      <c r="JJV58" s="6"/>
      <c r="JJX58" s="6"/>
      <c r="JJZ58" s="6"/>
      <c r="JKB58" s="6"/>
      <c r="JKD58" s="6"/>
      <c r="JKF58" s="6"/>
      <c r="JKH58" s="6"/>
      <c r="JKJ58" s="6"/>
      <c r="JKL58" s="6"/>
      <c r="JKN58" s="6"/>
      <c r="JKP58" s="6"/>
      <c r="JKR58" s="6"/>
      <c r="JKT58" s="6"/>
      <c r="JKV58" s="6"/>
      <c r="JKX58" s="6"/>
      <c r="JKZ58" s="6"/>
      <c r="JLB58" s="6"/>
      <c r="JLD58" s="6"/>
      <c r="JLF58" s="6"/>
      <c r="JLH58" s="6"/>
      <c r="JLJ58" s="6"/>
      <c r="JLL58" s="6"/>
      <c r="JLN58" s="6"/>
      <c r="JLP58" s="6"/>
      <c r="JLR58" s="6"/>
      <c r="JLT58" s="6"/>
      <c r="JLV58" s="6"/>
      <c r="JLX58" s="6"/>
      <c r="JLZ58" s="6"/>
      <c r="JMB58" s="6"/>
      <c r="JMD58" s="6"/>
      <c r="JMF58" s="6"/>
      <c r="JMH58" s="6"/>
      <c r="JMJ58" s="6"/>
      <c r="JML58" s="6"/>
      <c r="JMN58" s="6"/>
      <c r="JMP58" s="6"/>
      <c r="JMR58" s="6"/>
      <c r="JMT58" s="6"/>
      <c r="JMV58" s="6"/>
      <c r="JMX58" s="6"/>
      <c r="JMZ58" s="6"/>
      <c r="JNB58" s="6"/>
      <c r="JND58" s="6"/>
      <c r="JNF58" s="6"/>
      <c r="JNH58" s="6"/>
      <c r="JNJ58" s="6"/>
      <c r="JNL58" s="6"/>
      <c r="JNN58" s="6"/>
      <c r="JNP58" s="6"/>
      <c r="JNR58" s="6"/>
      <c r="JNT58" s="6"/>
      <c r="JNV58" s="6"/>
      <c r="JNX58" s="6"/>
      <c r="JNZ58" s="6"/>
      <c r="JOB58" s="6"/>
      <c r="JOD58" s="6"/>
      <c r="JOF58" s="6"/>
      <c r="JOH58" s="6"/>
      <c r="JOJ58" s="6"/>
      <c r="JOL58" s="6"/>
      <c r="JON58" s="6"/>
      <c r="JOP58" s="6"/>
      <c r="JOR58" s="6"/>
      <c r="JOT58" s="6"/>
      <c r="JOV58" s="6"/>
      <c r="JOX58" s="6"/>
      <c r="JOZ58" s="6"/>
      <c r="JPB58" s="6"/>
      <c r="JPD58" s="6"/>
      <c r="JPF58" s="6"/>
      <c r="JPH58" s="6"/>
      <c r="JPJ58" s="6"/>
      <c r="JPL58" s="6"/>
      <c r="JPN58" s="6"/>
      <c r="JPP58" s="6"/>
      <c r="JPR58" s="6"/>
      <c r="JPT58" s="6"/>
      <c r="JPV58" s="6"/>
      <c r="JPX58" s="6"/>
      <c r="JPZ58" s="6"/>
      <c r="JQB58" s="6"/>
      <c r="JQD58" s="6"/>
      <c r="JQF58" s="6"/>
      <c r="JQH58" s="6"/>
      <c r="JQJ58" s="6"/>
      <c r="JQL58" s="6"/>
      <c r="JQN58" s="6"/>
      <c r="JQP58" s="6"/>
      <c r="JQR58" s="6"/>
      <c r="JQT58" s="6"/>
      <c r="JQV58" s="6"/>
      <c r="JQX58" s="6"/>
      <c r="JQZ58" s="6"/>
      <c r="JRB58" s="6"/>
      <c r="JRD58" s="6"/>
      <c r="JRF58" s="6"/>
      <c r="JRH58" s="6"/>
      <c r="JRJ58" s="6"/>
      <c r="JRL58" s="6"/>
      <c r="JRN58" s="6"/>
      <c r="JRP58" s="6"/>
      <c r="JRR58" s="6"/>
      <c r="JRT58" s="6"/>
      <c r="JRV58" s="6"/>
      <c r="JRX58" s="6"/>
      <c r="JRZ58" s="6"/>
      <c r="JSB58" s="6"/>
      <c r="JSD58" s="6"/>
      <c r="JSF58" s="6"/>
      <c r="JSH58" s="6"/>
      <c r="JSJ58" s="6"/>
      <c r="JSL58" s="6"/>
      <c r="JSN58" s="6"/>
      <c r="JSP58" s="6"/>
      <c r="JSR58" s="6"/>
      <c r="JST58" s="6"/>
      <c r="JSV58" s="6"/>
      <c r="JSX58" s="6"/>
      <c r="JSZ58" s="6"/>
      <c r="JTB58" s="6"/>
      <c r="JTD58" s="6"/>
      <c r="JTF58" s="6"/>
      <c r="JTH58" s="6"/>
      <c r="JTJ58" s="6"/>
      <c r="JTL58" s="6"/>
      <c r="JTN58" s="6"/>
      <c r="JTP58" s="6"/>
      <c r="JTR58" s="6"/>
      <c r="JTT58" s="6"/>
      <c r="JTV58" s="6"/>
      <c r="JTX58" s="6"/>
      <c r="JTZ58" s="6"/>
      <c r="JUB58" s="6"/>
      <c r="JUD58" s="6"/>
      <c r="JUF58" s="6"/>
      <c r="JUH58" s="6"/>
      <c r="JUJ58" s="6"/>
      <c r="JUL58" s="6"/>
      <c r="JUN58" s="6"/>
      <c r="JUP58" s="6"/>
      <c r="JUR58" s="6"/>
      <c r="JUT58" s="6"/>
      <c r="JUV58" s="6"/>
      <c r="JUX58" s="6"/>
      <c r="JUZ58" s="6"/>
      <c r="JVB58" s="6"/>
      <c r="JVD58" s="6"/>
      <c r="JVF58" s="6"/>
      <c r="JVH58" s="6"/>
      <c r="JVJ58" s="6"/>
      <c r="JVL58" s="6"/>
      <c r="JVN58" s="6"/>
      <c r="JVP58" s="6"/>
      <c r="JVR58" s="6"/>
      <c r="JVT58" s="6"/>
      <c r="JVV58" s="6"/>
      <c r="JVX58" s="6"/>
      <c r="JVZ58" s="6"/>
      <c r="JWB58" s="6"/>
      <c r="JWD58" s="6"/>
      <c r="JWF58" s="6"/>
      <c r="JWH58" s="6"/>
      <c r="JWJ58" s="6"/>
      <c r="JWL58" s="6"/>
      <c r="JWN58" s="6"/>
      <c r="JWP58" s="6"/>
      <c r="JWR58" s="6"/>
      <c r="JWT58" s="6"/>
      <c r="JWV58" s="6"/>
      <c r="JWX58" s="6"/>
      <c r="JWZ58" s="6"/>
      <c r="JXB58" s="6"/>
      <c r="JXD58" s="6"/>
      <c r="JXF58" s="6"/>
      <c r="JXH58" s="6"/>
      <c r="JXJ58" s="6"/>
      <c r="JXL58" s="6"/>
      <c r="JXN58" s="6"/>
      <c r="JXP58" s="6"/>
      <c r="JXR58" s="6"/>
      <c r="JXT58" s="6"/>
      <c r="JXV58" s="6"/>
      <c r="JXX58" s="6"/>
      <c r="JXZ58" s="6"/>
      <c r="JYB58" s="6"/>
      <c r="JYD58" s="6"/>
      <c r="JYF58" s="6"/>
      <c r="JYH58" s="6"/>
      <c r="JYJ58" s="6"/>
      <c r="JYL58" s="6"/>
      <c r="JYN58" s="6"/>
      <c r="JYP58" s="6"/>
      <c r="JYR58" s="6"/>
      <c r="JYT58" s="6"/>
      <c r="JYV58" s="6"/>
      <c r="JYX58" s="6"/>
      <c r="JYZ58" s="6"/>
      <c r="JZB58" s="6"/>
      <c r="JZD58" s="6"/>
      <c r="JZF58" s="6"/>
      <c r="JZH58" s="6"/>
      <c r="JZJ58" s="6"/>
      <c r="JZL58" s="6"/>
      <c r="JZN58" s="6"/>
      <c r="JZP58" s="6"/>
      <c r="JZR58" s="6"/>
      <c r="JZT58" s="6"/>
      <c r="JZV58" s="6"/>
      <c r="JZX58" s="6"/>
      <c r="JZZ58" s="6"/>
      <c r="KAB58" s="6"/>
      <c r="KAD58" s="6"/>
      <c r="KAF58" s="6"/>
      <c r="KAH58" s="6"/>
      <c r="KAJ58" s="6"/>
      <c r="KAL58" s="6"/>
      <c r="KAN58" s="6"/>
      <c r="KAP58" s="6"/>
      <c r="KAR58" s="6"/>
      <c r="KAT58" s="6"/>
      <c r="KAV58" s="6"/>
      <c r="KAX58" s="6"/>
      <c r="KAZ58" s="6"/>
      <c r="KBB58" s="6"/>
      <c r="KBD58" s="6"/>
      <c r="KBF58" s="6"/>
      <c r="KBH58" s="6"/>
      <c r="KBJ58" s="6"/>
      <c r="KBL58" s="6"/>
      <c r="KBN58" s="6"/>
      <c r="KBP58" s="6"/>
      <c r="KBR58" s="6"/>
      <c r="KBT58" s="6"/>
      <c r="KBV58" s="6"/>
      <c r="KBX58" s="6"/>
      <c r="KBZ58" s="6"/>
      <c r="KCB58" s="6"/>
      <c r="KCD58" s="6"/>
      <c r="KCF58" s="6"/>
      <c r="KCH58" s="6"/>
      <c r="KCJ58" s="6"/>
      <c r="KCL58" s="6"/>
      <c r="KCN58" s="6"/>
      <c r="KCP58" s="6"/>
      <c r="KCR58" s="6"/>
      <c r="KCT58" s="6"/>
      <c r="KCV58" s="6"/>
      <c r="KCX58" s="6"/>
      <c r="KCZ58" s="6"/>
      <c r="KDB58" s="6"/>
      <c r="KDD58" s="6"/>
      <c r="KDF58" s="6"/>
      <c r="KDH58" s="6"/>
      <c r="KDJ58" s="6"/>
      <c r="KDL58" s="6"/>
      <c r="KDN58" s="6"/>
      <c r="KDP58" s="6"/>
      <c r="KDR58" s="6"/>
      <c r="KDT58" s="6"/>
      <c r="KDV58" s="6"/>
      <c r="KDX58" s="6"/>
      <c r="KDZ58" s="6"/>
      <c r="KEB58" s="6"/>
      <c r="KED58" s="6"/>
      <c r="KEF58" s="6"/>
      <c r="KEH58" s="6"/>
      <c r="KEJ58" s="6"/>
      <c r="KEL58" s="6"/>
      <c r="KEN58" s="6"/>
      <c r="KEP58" s="6"/>
      <c r="KER58" s="6"/>
      <c r="KET58" s="6"/>
      <c r="KEV58" s="6"/>
      <c r="KEX58" s="6"/>
      <c r="KEZ58" s="6"/>
      <c r="KFB58" s="6"/>
      <c r="KFD58" s="6"/>
      <c r="KFF58" s="6"/>
      <c r="KFH58" s="6"/>
      <c r="KFJ58" s="6"/>
      <c r="KFL58" s="6"/>
      <c r="KFN58" s="6"/>
      <c r="KFP58" s="6"/>
      <c r="KFR58" s="6"/>
      <c r="KFT58" s="6"/>
      <c r="KFV58" s="6"/>
      <c r="KFX58" s="6"/>
      <c r="KFZ58" s="6"/>
      <c r="KGB58" s="6"/>
      <c r="KGD58" s="6"/>
      <c r="KGF58" s="6"/>
      <c r="KGH58" s="6"/>
      <c r="KGJ58" s="6"/>
      <c r="KGL58" s="6"/>
      <c r="KGN58" s="6"/>
      <c r="KGP58" s="6"/>
      <c r="KGR58" s="6"/>
      <c r="KGT58" s="6"/>
      <c r="KGV58" s="6"/>
      <c r="KGX58" s="6"/>
      <c r="KGZ58" s="6"/>
      <c r="KHB58" s="6"/>
      <c r="KHD58" s="6"/>
      <c r="KHF58" s="6"/>
      <c r="KHH58" s="6"/>
      <c r="KHJ58" s="6"/>
      <c r="KHL58" s="6"/>
      <c r="KHN58" s="6"/>
      <c r="KHP58" s="6"/>
      <c r="KHR58" s="6"/>
      <c r="KHT58" s="6"/>
      <c r="KHV58" s="6"/>
      <c r="KHX58" s="6"/>
      <c r="KHZ58" s="6"/>
      <c r="KIB58" s="6"/>
      <c r="KID58" s="6"/>
      <c r="KIF58" s="6"/>
      <c r="KIH58" s="6"/>
      <c r="KIJ58" s="6"/>
      <c r="KIL58" s="6"/>
      <c r="KIN58" s="6"/>
      <c r="KIP58" s="6"/>
      <c r="KIR58" s="6"/>
      <c r="KIT58" s="6"/>
      <c r="KIV58" s="6"/>
      <c r="KIX58" s="6"/>
      <c r="KIZ58" s="6"/>
      <c r="KJB58" s="6"/>
      <c r="KJD58" s="6"/>
      <c r="KJF58" s="6"/>
      <c r="KJH58" s="6"/>
      <c r="KJJ58" s="6"/>
      <c r="KJL58" s="6"/>
      <c r="KJN58" s="6"/>
      <c r="KJP58" s="6"/>
      <c r="KJR58" s="6"/>
      <c r="KJT58" s="6"/>
      <c r="KJV58" s="6"/>
      <c r="KJX58" s="6"/>
      <c r="KJZ58" s="6"/>
      <c r="KKB58" s="6"/>
      <c r="KKD58" s="6"/>
      <c r="KKF58" s="6"/>
      <c r="KKH58" s="6"/>
      <c r="KKJ58" s="6"/>
      <c r="KKL58" s="6"/>
      <c r="KKN58" s="6"/>
      <c r="KKP58" s="6"/>
      <c r="KKR58" s="6"/>
      <c r="KKT58" s="6"/>
      <c r="KKV58" s="6"/>
      <c r="KKX58" s="6"/>
      <c r="KKZ58" s="6"/>
      <c r="KLB58" s="6"/>
      <c r="KLD58" s="6"/>
      <c r="KLF58" s="6"/>
      <c r="KLH58" s="6"/>
      <c r="KLJ58" s="6"/>
      <c r="KLL58" s="6"/>
      <c r="KLN58" s="6"/>
      <c r="KLP58" s="6"/>
      <c r="KLR58" s="6"/>
      <c r="KLT58" s="6"/>
      <c r="KLV58" s="6"/>
      <c r="KLX58" s="6"/>
      <c r="KLZ58" s="6"/>
      <c r="KMB58" s="6"/>
      <c r="KMD58" s="6"/>
      <c r="KMF58" s="6"/>
      <c r="KMH58" s="6"/>
      <c r="KMJ58" s="6"/>
      <c r="KML58" s="6"/>
      <c r="KMN58" s="6"/>
      <c r="KMP58" s="6"/>
      <c r="KMR58" s="6"/>
      <c r="KMT58" s="6"/>
      <c r="KMV58" s="6"/>
      <c r="KMX58" s="6"/>
      <c r="KMZ58" s="6"/>
      <c r="KNB58" s="6"/>
      <c r="KND58" s="6"/>
      <c r="KNF58" s="6"/>
      <c r="KNH58" s="6"/>
      <c r="KNJ58" s="6"/>
      <c r="KNL58" s="6"/>
      <c r="KNN58" s="6"/>
      <c r="KNP58" s="6"/>
      <c r="KNR58" s="6"/>
      <c r="KNT58" s="6"/>
      <c r="KNV58" s="6"/>
      <c r="KNX58" s="6"/>
      <c r="KNZ58" s="6"/>
      <c r="KOB58" s="6"/>
      <c r="KOD58" s="6"/>
      <c r="KOF58" s="6"/>
      <c r="KOH58" s="6"/>
      <c r="KOJ58" s="6"/>
      <c r="KOL58" s="6"/>
      <c r="KON58" s="6"/>
      <c r="KOP58" s="6"/>
      <c r="KOR58" s="6"/>
      <c r="KOT58" s="6"/>
      <c r="KOV58" s="6"/>
      <c r="KOX58" s="6"/>
      <c r="KOZ58" s="6"/>
      <c r="KPB58" s="6"/>
      <c r="KPD58" s="6"/>
      <c r="KPF58" s="6"/>
      <c r="KPH58" s="6"/>
      <c r="KPJ58" s="6"/>
      <c r="KPL58" s="6"/>
      <c r="KPN58" s="6"/>
      <c r="KPP58" s="6"/>
      <c r="KPR58" s="6"/>
      <c r="KPT58" s="6"/>
      <c r="KPV58" s="6"/>
      <c r="KPX58" s="6"/>
      <c r="KPZ58" s="6"/>
      <c r="KQB58" s="6"/>
      <c r="KQD58" s="6"/>
      <c r="KQF58" s="6"/>
      <c r="KQH58" s="6"/>
      <c r="KQJ58" s="6"/>
      <c r="KQL58" s="6"/>
      <c r="KQN58" s="6"/>
      <c r="KQP58" s="6"/>
      <c r="KQR58" s="6"/>
      <c r="KQT58" s="6"/>
      <c r="KQV58" s="6"/>
      <c r="KQX58" s="6"/>
      <c r="KQZ58" s="6"/>
      <c r="KRB58" s="6"/>
      <c r="KRD58" s="6"/>
      <c r="KRF58" s="6"/>
      <c r="KRH58" s="6"/>
      <c r="KRJ58" s="6"/>
      <c r="KRL58" s="6"/>
      <c r="KRN58" s="6"/>
      <c r="KRP58" s="6"/>
      <c r="KRR58" s="6"/>
      <c r="KRT58" s="6"/>
      <c r="KRV58" s="6"/>
      <c r="KRX58" s="6"/>
      <c r="KRZ58" s="6"/>
      <c r="KSB58" s="6"/>
      <c r="KSD58" s="6"/>
      <c r="KSF58" s="6"/>
      <c r="KSH58" s="6"/>
      <c r="KSJ58" s="6"/>
      <c r="KSL58" s="6"/>
      <c r="KSN58" s="6"/>
      <c r="KSP58" s="6"/>
      <c r="KSR58" s="6"/>
      <c r="KST58" s="6"/>
      <c r="KSV58" s="6"/>
      <c r="KSX58" s="6"/>
      <c r="KSZ58" s="6"/>
      <c r="KTB58" s="6"/>
      <c r="KTD58" s="6"/>
      <c r="KTF58" s="6"/>
      <c r="KTH58" s="6"/>
      <c r="KTJ58" s="6"/>
      <c r="KTL58" s="6"/>
      <c r="KTN58" s="6"/>
      <c r="KTP58" s="6"/>
      <c r="KTR58" s="6"/>
      <c r="KTT58" s="6"/>
      <c r="KTV58" s="6"/>
      <c r="KTX58" s="6"/>
      <c r="KTZ58" s="6"/>
      <c r="KUB58" s="6"/>
      <c r="KUD58" s="6"/>
      <c r="KUF58" s="6"/>
      <c r="KUH58" s="6"/>
      <c r="KUJ58" s="6"/>
      <c r="KUL58" s="6"/>
      <c r="KUN58" s="6"/>
      <c r="KUP58" s="6"/>
      <c r="KUR58" s="6"/>
      <c r="KUT58" s="6"/>
      <c r="KUV58" s="6"/>
      <c r="KUX58" s="6"/>
      <c r="KUZ58" s="6"/>
      <c r="KVB58" s="6"/>
      <c r="KVD58" s="6"/>
      <c r="KVF58" s="6"/>
      <c r="KVH58" s="6"/>
      <c r="KVJ58" s="6"/>
      <c r="KVL58" s="6"/>
      <c r="KVN58" s="6"/>
      <c r="KVP58" s="6"/>
      <c r="KVR58" s="6"/>
      <c r="KVT58" s="6"/>
      <c r="KVV58" s="6"/>
      <c r="KVX58" s="6"/>
      <c r="KVZ58" s="6"/>
      <c r="KWB58" s="6"/>
      <c r="KWD58" s="6"/>
      <c r="KWF58" s="6"/>
      <c r="KWH58" s="6"/>
      <c r="KWJ58" s="6"/>
      <c r="KWL58" s="6"/>
      <c r="KWN58" s="6"/>
      <c r="KWP58" s="6"/>
      <c r="KWR58" s="6"/>
      <c r="KWT58" s="6"/>
      <c r="KWV58" s="6"/>
      <c r="KWX58" s="6"/>
      <c r="KWZ58" s="6"/>
      <c r="KXB58" s="6"/>
      <c r="KXD58" s="6"/>
      <c r="KXF58" s="6"/>
      <c r="KXH58" s="6"/>
      <c r="KXJ58" s="6"/>
      <c r="KXL58" s="6"/>
      <c r="KXN58" s="6"/>
      <c r="KXP58" s="6"/>
      <c r="KXR58" s="6"/>
      <c r="KXT58" s="6"/>
      <c r="KXV58" s="6"/>
      <c r="KXX58" s="6"/>
      <c r="KXZ58" s="6"/>
      <c r="KYB58" s="6"/>
      <c r="KYD58" s="6"/>
      <c r="KYF58" s="6"/>
      <c r="KYH58" s="6"/>
      <c r="KYJ58" s="6"/>
      <c r="KYL58" s="6"/>
      <c r="KYN58" s="6"/>
      <c r="KYP58" s="6"/>
      <c r="KYR58" s="6"/>
      <c r="KYT58" s="6"/>
      <c r="KYV58" s="6"/>
      <c r="KYX58" s="6"/>
      <c r="KYZ58" s="6"/>
      <c r="KZB58" s="6"/>
      <c r="KZD58" s="6"/>
      <c r="KZF58" s="6"/>
      <c r="KZH58" s="6"/>
      <c r="KZJ58" s="6"/>
      <c r="KZL58" s="6"/>
      <c r="KZN58" s="6"/>
      <c r="KZP58" s="6"/>
      <c r="KZR58" s="6"/>
      <c r="KZT58" s="6"/>
      <c r="KZV58" s="6"/>
      <c r="KZX58" s="6"/>
      <c r="KZZ58" s="6"/>
      <c r="LAB58" s="6"/>
      <c r="LAD58" s="6"/>
      <c r="LAF58" s="6"/>
      <c r="LAH58" s="6"/>
      <c r="LAJ58" s="6"/>
      <c r="LAL58" s="6"/>
      <c r="LAN58" s="6"/>
      <c r="LAP58" s="6"/>
      <c r="LAR58" s="6"/>
      <c r="LAT58" s="6"/>
      <c r="LAV58" s="6"/>
      <c r="LAX58" s="6"/>
      <c r="LAZ58" s="6"/>
      <c r="LBB58" s="6"/>
      <c r="LBD58" s="6"/>
      <c r="LBF58" s="6"/>
      <c r="LBH58" s="6"/>
      <c r="LBJ58" s="6"/>
      <c r="LBL58" s="6"/>
      <c r="LBN58" s="6"/>
      <c r="LBP58" s="6"/>
      <c r="LBR58" s="6"/>
      <c r="LBT58" s="6"/>
      <c r="LBV58" s="6"/>
      <c r="LBX58" s="6"/>
      <c r="LBZ58" s="6"/>
      <c r="LCB58" s="6"/>
      <c r="LCD58" s="6"/>
      <c r="LCF58" s="6"/>
      <c r="LCH58" s="6"/>
      <c r="LCJ58" s="6"/>
      <c r="LCL58" s="6"/>
      <c r="LCN58" s="6"/>
      <c r="LCP58" s="6"/>
      <c r="LCR58" s="6"/>
      <c r="LCT58" s="6"/>
      <c r="LCV58" s="6"/>
      <c r="LCX58" s="6"/>
      <c r="LCZ58" s="6"/>
      <c r="LDB58" s="6"/>
      <c r="LDD58" s="6"/>
      <c r="LDF58" s="6"/>
      <c r="LDH58" s="6"/>
      <c r="LDJ58" s="6"/>
      <c r="LDL58" s="6"/>
      <c r="LDN58" s="6"/>
      <c r="LDP58" s="6"/>
      <c r="LDR58" s="6"/>
      <c r="LDT58" s="6"/>
      <c r="LDV58" s="6"/>
      <c r="LDX58" s="6"/>
      <c r="LDZ58" s="6"/>
      <c r="LEB58" s="6"/>
      <c r="LED58" s="6"/>
      <c r="LEF58" s="6"/>
      <c r="LEH58" s="6"/>
      <c r="LEJ58" s="6"/>
      <c r="LEL58" s="6"/>
      <c r="LEN58" s="6"/>
      <c r="LEP58" s="6"/>
      <c r="LER58" s="6"/>
      <c r="LET58" s="6"/>
      <c r="LEV58" s="6"/>
      <c r="LEX58" s="6"/>
      <c r="LEZ58" s="6"/>
      <c r="LFB58" s="6"/>
      <c r="LFD58" s="6"/>
      <c r="LFF58" s="6"/>
      <c r="LFH58" s="6"/>
      <c r="LFJ58" s="6"/>
      <c r="LFL58" s="6"/>
      <c r="LFN58" s="6"/>
      <c r="LFP58" s="6"/>
      <c r="LFR58" s="6"/>
      <c r="LFT58" s="6"/>
      <c r="LFV58" s="6"/>
      <c r="LFX58" s="6"/>
      <c r="LFZ58" s="6"/>
      <c r="LGB58" s="6"/>
      <c r="LGD58" s="6"/>
      <c r="LGF58" s="6"/>
      <c r="LGH58" s="6"/>
      <c r="LGJ58" s="6"/>
      <c r="LGL58" s="6"/>
      <c r="LGN58" s="6"/>
      <c r="LGP58" s="6"/>
      <c r="LGR58" s="6"/>
      <c r="LGT58" s="6"/>
      <c r="LGV58" s="6"/>
      <c r="LGX58" s="6"/>
      <c r="LGZ58" s="6"/>
      <c r="LHB58" s="6"/>
      <c r="LHD58" s="6"/>
      <c r="LHF58" s="6"/>
      <c r="LHH58" s="6"/>
      <c r="LHJ58" s="6"/>
      <c r="LHL58" s="6"/>
      <c r="LHN58" s="6"/>
      <c r="LHP58" s="6"/>
      <c r="LHR58" s="6"/>
      <c r="LHT58" s="6"/>
      <c r="LHV58" s="6"/>
      <c r="LHX58" s="6"/>
      <c r="LHZ58" s="6"/>
      <c r="LIB58" s="6"/>
      <c r="LID58" s="6"/>
      <c r="LIF58" s="6"/>
      <c r="LIH58" s="6"/>
      <c r="LIJ58" s="6"/>
      <c r="LIL58" s="6"/>
      <c r="LIN58" s="6"/>
      <c r="LIP58" s="6"/>
      <c r="LIR58" s="6"/>
      <c r="LIT58" s="6"/>
      <c r="LIV58" s="6"/>
      <c r="LIX58" s="6"/>
      <c r="LIZ58" s="6"/>
      <c r="LJB58" s="6"/>
      <c r="LJD58" s="6"/>
      <c r="LJF58" s="6"/>
      <c r="LJH58" s="6"/>
      <c r="LJJ58" s="6"/>
      <c r="LJL58" s="6"/>
      <c r="LJN58" s="6"/>
      <c r="LJP58" s="6"/>
      <c r="LJR58" s="6"/>
      <c r="LJT58" s="6"/>
      <c r="LJV58" s="6"/>
      <c r="LJX58" s="6"/>
      <c r="LJZ58" s="6"/>
      <c r="LKB58" s="6"/>
      <c r="LKD58" s="6"/>
      <c r="LKF58" s="6"/>
      <c r="LKH58" s="6"/>
      <c r="LKJ58" s="6"/>
      <c r="LKL58" s="6"/>
      <c r="LKN58" s="6"/>
      <c r="LKP58" s="6"/>
      <c r="LKR58" s="6"/>
      <c r="LKT58" s="6"/>
      <c r="LKV58" s="6"/>
      <c r="LKX58" s="6"/>
      <c r="LKZ58" s="6"/>
      <c r="LLB58" s="6"/>
      <c r="LLD58" s="6"/>
      <c r="LLF58" s="6"/>
      <c r="LLH58" s="6"/>
      <c r="LLJ58" s="6"/>
      <c r="LLL58" s="6"/>
      <c r="LLN58" s="6"/>
      <c r="LLP58" s="6"/>
      <c r="LLR58" s="6"/>
      <c r="LLT58" s="6"/>
      <c r="LLV58" s="6"/>
      <c r="LLX58" s="6"/>
      <c r="LLZ58" s="6"/>
      <c r="LMB58" s="6"/>
      <c r="LMD58" s="6"/>
      <c r="LMF58" s="6"/>
      <c r="LMH58" s="6"/>
      <c r="LMJ58" s="6"/>
      <c r="LML58" s="6"/>
      <c r="LMN58" s="6"/>
      <c r="LMP58" s="6"/>
      <c r="LMR58" s="6"/>
      <c r="LMT58" s="6"/>
      <c r="LMV58" s="6"/>
      <c r="LMX58" s="6"/>
      <c r="LMZ58" s="6"/>
      <c r="LNB58" s="6"/>
      <c r="LND58" s="6"/>
      <c r="LNF58" s="6"/>
      <c r="LNH58" s="6"/>
      <c r="LNJ58" s="6"/>
      <c r="LNL58" s="6"/>
      <c r="LNN58" s="6"/>
      <c r="LNP58" s="6"/>
      <c r="LNR58" s="6"/>
      <c r="LNT58" s="6"/>
      <c r="LNV58" s="6"/>
      <c r="LNX58" s="6"/>
      <c r="LNZ58" s="6"/>
      <c r="LOB58" s="6"/>
      <c r="LOD58" s="6"/>
      <c r="LOF58" s="6"/>
      <c r="LOH58" s="6"/>
      <c r="LOJ58" s="6"/>
      <c r="LOL58" s="6"/>
      <c r="LON58" s="6"/>
      <c r="LOP58" s="6"/>
      <c r="LOR58" s="6"/>
      <c r="LOT58" s="6"/>
      <c r="LOV58" s="6"/>
      <c r="LOX58" s="6"/>
      <c r="LOZ58" s="6"/>
      <c r="LPB58" s="6"/>
      <c r="LPD58" s="6"/>
      <c r="LPF58" s="6"/>
      <c r="LPH58" s="6"/>
      <c r="LPJ58" s="6"/>
      <c r="LPL58" s="6"/>
      <c r="LPN58" s="6"/>
      <c r="LPP58" s="6"/>
      <c r="LPR58" s="6"/>
      <c r="LPT58" s="6"/>
      <c r="LPV58" s="6"/>
      <c r="LPX58" s="6"/>
      <c r="LPZ58" s="6"/>
      <c r="LQB58" s="6"/>
      <c r="LQD58" s="6"/>
      <c r="LQF58" s="6"/>
      <c r="LQH58" s="6"/>
      <c r="LQJ58" s="6"/>
      <c r="LQL58" s="6"/>
      <c r="LQN58" s="6"/>
      <c r="LQP58" s="6"/>
      <c r="LQR58" s="6"/>
      <c r="LQT58" s="6"/>
      <c r="LQV58" s="6"/>
      <c r="LQX58" s="6"/>
      <c r="LQZ58" s="6"/>
      <c r="LRB58" s="6"/>
      <c r="LRD58" s="6"/>
      <c r="LRF58" s="6"/>
      <c r="LRH58" s="6"/>
      <c r="LRJ58" s="6"/>
      <c r="LRL58" s="6"/>
      <c r="LRN58" s="6"/>
      <c r="LRP58" s="6"/>
      <c r="LRR58" s="6"/>
      <c r="LRT58" s="6"/>
      <c r="LRV58" s="6"/>
      <c r="LRX58" s="6"/>
      <c r="LRZ58" s="6"/>
      <c r="LSB58" s="6"/>
      <c r="LSD58" s="6"/>
      <c r="LSF58" s="6"/>
      <c r="LSH58" s="6"/>
      <c r="LSJ58" s="6"/>
      <c r="LSL58" s="6"/>
      <c r="LSN58" s="6"/>
      <c r="LSP58" s="6"/>
      <c r="LSR58" s="6"/>
      <c r="LST58" s="6"/>
      <c r="LSV58" s="6"/>
      <c r="LSX58" s="6"/>
      <c r="LSZ58" s="6"/>
      <c r="LTB58" s="6"/>
      <c r="LTD58" s="6"/>
      <c r="LTF58" s="6"/>
      <c r="LTH58" s="6"/>
      <c r="LTJ58" s="6"/>
      <c r="LTL58" s="6"/>
      <c r="LTN58" s="6"/>
      <c r="LTP58" s="6"/>
      <c r="LTR58" s="6"/>
      <c r="LTT58" s="6"/>
      <c r="LTV58" s="6"/>
      <c r="LTX58" s="6"/>
      <c r="LTZ58" s="6"/>
      <c r="LUB58" s="6"/>
      <c r="LUD58" s="6"/>
      <c r="LUF58" s="6"/>
      <c r="LUH58" s="6"/>
      <c r="LUJ58" s="6"/>
      <c r="LUL58" s="6"/>
      <c r="LUN58" s="6"/>
      <c r="LUP58" s="6"/>
      <c r="LUR58" s="6"/>
      <c r="LUT58" s="6"/>
      <c r="LUV58" s="6"/>
      <c r="LUX58" s="6"/>
      <c r="LUZ58" s="6"/>
      <c r="LVB58" s="6"/>
      <c r="LVD58" s="6"/>
      <c r="LVF58" s="6"/>
      <c r="LVH58" s="6"/>
      <c r="LVJ58" s="6"/>
      <c r="LVL58" s="6"/>
      <c r="LVN58" s="6"/>
      <c r="LVP58" s="6"/>
      <c r="LVR58" s="6"/>
      <c r="LVT58" s="6"/>
      <c r="LVV58" s="6"/>
      <c r="LVX58" s="6"/>
      <c r="LVZ58" s="6"/>
      <c r="LWB58" s="6"/>
      <c r="LWD58" s="6"/>
      <c r="LWF58" s="6"/>
      <c r="LWH58" s="6"/>
      <c r="LWJ58" s="6"/>
      <c r="LWL58" s="6"/>
      <c r="LWN58" s="6"/>
      <c r="LWP58" s="6"/>
      <c r="LWR58" s="6"/>
      <c r="LWT58" s="6"/>
      <c r="LWV58" s="6"/>
      <c r="LWX58" s="6"/>
      <c r="LWZ58" s="6"/>
      <c r="LXB58" s="6"/>
      <c r="LXD58" s="6"/>
      <c r="LXF58" s="6"/>
      <c r="LXH58" s="6"/>
      <c r="LXJ58" s="6"/>
      <c r="LXL58" s="6"/>
      <c r="LXN58" s="6"/>
      <c r="LXP58" s="6"/>
      <c r="LXR58" s="6"/>
      <c r="LXT58" s="6"/>
      <c r="LXV58" s="6"/>
      <c r="LXX58" s="6"/>
      <c r="LXZ58" s="6"/>
      <c r="LYB58" s="6"/>
      <c r="LYD58" s="6"/>
      <c r="LYF58" s="6"/>
      <c r="LYH58" s="6"/>
      <c r="LYJ58" s="6"/>
      <c r="LYL58" s="6"/>
      <c r="LYN58" s="6"/>
      <c r="LYP58" s="6"/>
      <c r="LYR58" s="6"/>
      <c r="LYT58" s="6"/>
      <c r="LYV58" s="6"/>
      <c r="LYX58" s="6"/>
      <c r="LYZ58" s="6"/>
      <c r="LZB58" s="6"/>
      <c r="LZD58" s="6"/>
      <c r="LZF58" s="6"/>
      <c r="LZH58" s="6"/>
      <c r="LZJ58" s="6"/>
      <c r="LZL58" s="6"/>
      <c r="LZN58" s="6"/>
      <c r="LZP58" s="6"/>
      <c r="LZR58" s="6"/>
      <c r="LZT58" s="6"/>
      <c r="LZV58" s="6"/>
      <c r="LZX58" s="6"/>
      <c r="LZZ58" s="6"/>
      <c r="MAB58" s="6"/>
      <c r="MAD58" s="6"/>
      <c r="MAF58" s="6"/>
      <c r="MAH58" s="6"/>
      <c r="MAJ58" s="6"/>
      <c r="MAL58" s="6"/>
      <c r="MAN58" s="6"/>
      <c r="MAP58" s="6"/>
      <c r="MAR58" s="6"/>
      <c r="MAT58" s="6"/>
      <c r="MAV58" s="6"/>
      <c r="MAX58" s="6"/>
      <c r="MAZ58" s="6"/>
      <c r="MBB58" s="6"/>
      <c r="MBD58" s="6"/>
      <c r="MBF58" s="6"/>
      <c r="MBH58" s="6"/>
      <c r="MBJ58" s="6"/>
      <c r="MBL58" s="6"/>
      <c r="MBN58" s="6"/>
      <c r="MBP58" s="6"/>
      <c r="MBR58" s="6"/>
      <c r="MBT58" s="6"/>
      <c r="MBV58" s="6"/>
      <c r="MBX58" s="6"/>
      <c r="MBZ58" s="6"/>
      <c r="MCB58" s="6"/>
      <c r="MCD58" s="6"/>
      <c r="MCF58" s="6"/>
      <c r="MCH58" s="6"/>
      <c r="MCJ58" s="6"/>
      <c r="MCL58" s="6"/>
      <c r="MCN58" s="6"/>
      <c r="MCP58" s="6"/>
      <c r="MCR58" s="6"/>
      <c r="MCT58" s="6"/>
      <c r="MCV58" s="6"/>
      <c r="MCX58" s="6"/>
      <c r="MCZ58" s="6"/>
      <c r="MDB58" s="6"/>
      <c r="MDD58" s="6"/>
      <c r="MDF58" s="6"/>
      <c r="MDH58" s="6"/>
      <c r="MDJ58" s="6"/>
      <c r="MDL58" s="6"/>
      <c r="MDN58" s="6"/>
      <c r="MDP58" s="6"/>
      <c r="MDR58" s="6"/>
      <c r="MDT58" s="6"/>
      <c r="MDV58" s="6"/>
      <c r="MDX58" s="6"/>
      <c r="MDZ58" s="6"/>
      <c r="MEB58" s="6"/>
      <c r="MED58" s="6"/>
      <c r="MEF58" s="6"/>
      <c r="MEH58" s="6"/>
      <c r="MEJ58" s="6"/>
      <c r="MEL58" s="6"/>
      <c r="MEN58" s="6"/>
      <c r="MEP58" s="6"/>
      <c r="MER58" s="6"/>
      <c r="MET58" s="6"/>
      <c r="MEV58" s="6"/>
      <c r="MEX58" s="6"/>
      <c r="MEZ58" s="6"/>
      <c r="MFB58" s="6"/>
      <c r="MFD58" s="6"/>
      <c r="MFF58" s="6"/>
      <c r="MFH58" s="6"/>
      <c r="MFJ58" s="6"/>
      <c r="MFL58" s="6"/>
      <c r="MFN58" s="6"/>
      <c r="MFP58" s="6"/>
      <c r="MFR58" s="6"/>
      <c r="MFT58" s="6"/>
      <c r="MFV58" s="6"/>
      <c r="MFX58" s="6"/>
      <c r="MFZ58" s="6"/>
      <c r="MGB58" s="6"/>
      <c r="MGD58" s="6"/>
      <c r="MGF58" s="6"/>
      <c r="MGH58" s="6"/>
      <c r="MGJ58" s="6"/>
      <c r="MGL58" s="6"/>
      <c r="MGN58" s="6"/>
      <c r="MGP58" s="6"/>
      <c r="MGR58" s="6"/>
      <c r="MGT58" s="6"/>
      <c r="MGV58" s="6"/>
      <c r="MGX58" s="6"/>
      <c r="MGZ58" s="6"/>
      <c r="MHB58" s="6"/>
      <c r="MHD58" s="6"/>
      <c r="MHF58" s="6"/>
      <c r="MHH58" s="6"/>
      <c r="MHJ58" s="6"/>
      <c r="MHL58" s="6"/>
      <c r="MHN58" s="6"/>
      <c r="MHP58" s="6"/>
      <c r="MHR58" s="6"/>
      <c r="MHT58" s="6"/>
      <c r="MHV58" s="6"/>
      <c r="MHX58" s="6"/>
      <c r="MHZ58" s="6"/>
      <c r="MIB58" s="6"/>
      <c r="MID58" s="6"/>
      <c r="MIF58" s="6"/>
      <c r="MIH58" s="6"/>
      <c r="MIJ58" s="6"/>
      <c r="MIL58" s="6"/>
      <c r="MIN58" s="6"/>
      <c r="MIP58" s="6"/>
      <c r="MIR58" s="6"/>
      <c r="MIT58" s="6"/>
      <c r="MIV58" s="6"/>
      <c r="MIX58" s="6"/>
      <c r="MIZ58" s="6"/>
      <c r="MJB58" s="6"/>
      <c r="MJD58" s="6"/>
      <c r="MJF58" s="6"/>
      <c r="MJH58" s="6"/>
      <c r="MJJ58" s="6"/>
      <c r="MJL58" s="6"/>
      <c r="MJN58" s="6"/>
      <c r="MJP58" s="6"/>
      <c r="MJR58" s="6"/>
      <c r="MJT58" s="6"/>
      <c r="MJV58" s="6"/>
      <c r="MJX58" s="6"/>
      <c r="MJZ58" s="6"/>
      <c r="MKB58" s="6"/>
      <c r="MKD58" s="6"/>
      <c r="MKF58" s="6"/>
      <c r="MKH58" s="6"/>
      <c r="MKJ58" s="6"/>
      <c r="MKL58" s="6"/>
      <c r="MKN58" s="6"/>
      <c r="MKP58" s="6"/>
      <c r="MKR58" s="6"/>
      <c r="MKT58" s="6"/>
      <c r="MKV58" s="6"/>
      <c r="MKX58" s="6"/>
      <c r="MKZ58" s="6"/>
      <c r="MLB58" s="6"/>
      <c r="MLD58" s="6"/>
      <c r="MLF58" s="6"/>
      <c r="MLH58" s="6"/>
      <c r="MLJ58" s="6"/>
      <c r="MLL58" s="6"/>
      <c r="MLN58" s="6"/>
      <c r="MLP58" s="6"/>
      <c r="MLR58" s="6"/>
      <c r="MLT58" s="6"/>
      <c r="MLV58" s="6"/>
      <c r="MLX58" s="6"/>
      <c r="MLZ58" s="6"/>
      <c r="MMB58" s="6"/>
      <c r="MMD58" s="6"/>
      <c r="MMF58" s="6"/>
      <c r="MMH58" s="6"/>
      <c r="MMJ58" s="6"/>
      <c r="MML58" s="6"/>
      <c r="MMN58" s="6"/>
      <c r="MMP58" s="6"/>
      <c r="MMR58" s="6"/>
      <c r="MMT58" s="6"/>
      <c r="MMV58" s="6"/>
      <c r="MMX58" s="6"/>
      <c r="MMZ58" s="6"/>
      <c r="MNB58" s="6"/>
      <c r="MND58" s="6"/>
      <c r="MNF58" s="6"/>
      <c r="MNH58" s="6"/>
      <c r="MNJ58" s="6"/>
      <c r="MNL58" s="6"/>
      <c r="MNN58" s="6"/>
      <c r="MNP58" s="6"/>
      <c r="MNR58" s="6"/>
      <c r="MNT58" s="6"/>
      <c r="MNV58" s="6"/>
      <c r="MNX58" s="6"/>
      <c r="MNZ58" s="6"/>
      <c r="MOB58" s="6"/>
      <c r="MOD58" s="6"/>
      <c r="MOF58" s="6"/>
      <c r="MOH58" s="6"/>
      <c r="MOJ58" s="6"/>
      <c r="MOL58" s="6"/>
      <c r="MON58" s="6"/>
      <c r="MOP58" s="6"/>
      <c r="MOR58" s="6"/>
      <c r="MOT58" s="6"/>
      <c r="MOV58" s="6"/>
      <c r="MOX58" s="6"/>
      <c r="MOZ58" s="6"/>
      <c r="MPB58" s="6"/>
      <c r="MPD58" s="6"/>
      <c r="MPF58" s="6"/>
      <c r="MPH58" s="6"/>
      <c r="MPJ58" s="6"/>
      <c r="MPL58" s="6"/>
      <c r="MPN58" s="6"/>
      <c r="MPP58" s="6"/>
      <c r="MPR58" s="6"/>
      <c r="MPT58" s="6"/>
      <c r="MPV58" s="6"/>
      <c r="MPX58" s="6"/>
      <c r="MPZ58" s="6"/>
      <c r="MQB58" s="6"/>
      <c r="MQD58" s="6"/>
      <c r="MQF58" s="6"/>
      <c r="MQH58" s="6"/>
      <c r="MQJ58" s="6"/>
      <c r="MQL58" s="6"/>
      <c r="MQN58" s="6"/>
      <c r="MQP58" s="6"/>
      <c r="MQR58" s="6"/>
      <c r="MQT58" s="6"/>
      <c r="MQV58" s="6"/>
      <c r="MQX58" s="6"/>
      <c r="MQZ58" s="6"/>
      <c r="MRB58" s="6"/>
      <c r="MRD58" s="6"/>
      <c r="MRF58" s="6"/>
      <c r="MRH58" s="6"/>
      <c r="MRJ58" s="6"/>
      <c r="MRL58" s="6"/>
      <c r="MRN58" s="6"/>
      <c r="MRP58" s="6"/>
      <c r="MRR58" s="6"/>
      <c r="MRT58" s="6"/>
      <c r="MRV58" s="6"/>
      <c r="MRX58" s="6"/>
      <c r="MRZ58" s="6"/>
      <c r="MSB58" s="6"/>
      <c r="MSD58" s="6"/>
      <c r="MSF58" s="6"/>
      <c r="MSH58" s="6"/>
      <c r="MSJ58" s="6"/>
      <c r="MSL58" s="6"/>
      <c r="MSN58" s="6"/>
      <c r="MSP58" s="6"/>
      <c r="MSR58" s="6"/>
      <c r="MST58" s="6"/>
      <c r="MSV58" s="6"/>
      <c r="MSX58" s="6"/>
      <c r="MSZ58" s="6"/>
      <c r="MTB58" s="6"/>
      <c r="MTD58" s="6"/>
      <c r="MTF58" s="6"/>
      <c r="MTH58" s="6"/>
      <c r="MTJ58" s="6"/>
      <c r="MTL58" s="6"/>
      <c r="MTN58" s="6"/>
      <c r="MTP58" s="6"/>
      <c r="MTR58" s="6"/>
      <c r="MTT58" s="6"/>
      <c r="MTV58" s="6"/>
      <c r="MTX58" s="6"/>
      <c r="MTZ58" s="6"/>
      <c r="MUB58" s="6"/>
      <c r="MUD58" s="6"/>
      <c r="MUF58" s="6"/>
      <c r="MUH58" s="6"/>
      <c r="MUJ58" s="6"/>
      <c r="MUL58" s="6"/>
      <c r="MUN58" s="6"/>
      <c r="MUP58" s="6"/>
      <c r="MUR58" s="6"/>
      <c r="MUT58" s="6"/>
      <c r="MUV58" s="6"/>
      <c r="MUX58" s="6"/>
      <c r="MUZ58" s="6"/>
      <c r="MVB58" s="6"/>
      <c r="MVD58" s="6"/>
      <c r="MVF58" s="6"/>
      <c r="MVH58" s="6"/>
      <c r="MVJ58" s="6"/>
      <c r="MVL58" s="6"/>
      <c r="MVN58" s="6"/>
      <c r="MVP58" s="6"/>
      <c r="MVR58" s="6"/>
      <c r="MVT58" s="6"/>
      <c r="MVV58" s="6"/>
      <c r="MVX58" s="6"/>
      <c r="MVZ58" s="6"/>
      <c r="MWB58" s="6"/>
      <c r="MWD58" s="6"/>
      <c r="MWF58" s="6"/>
      <c r="MWH58" s="6"/>
      <c r="MWJ58" s="6"/>
      <c r="MWL58" s="6"/>
      <c r="MWN58" s="6"/>
      <c r="MWP58" s="6"/>
      <c r="MWR58" s="6"/>
      <c r="MWT58" s="6"/>
      <c r="MWV58" s="6"/>
      <c r="MWX58" s="6"/>
      <c r="MWZ58" s="6"/>
      <c r="MXB58" s="6"/>
      <c r="MXD58" s="6"/>
      <c r="MXF58" s="6"/>
      <c r="MXH58" s="6"/>
      <c r="MXJ58" s="6"/>
      <c r="MXL58" s="6"/>
      <c r="MXN58" s="6"/>
      <c r="MXP58" s="6"/>
      <c r="MXR58" s="6"/>
      <c r="MXT58" s="6"/>
      <c r="MXV58" s="6"/>
      <c r="MXX58" s="6"/>
      <c r="MXZ58" s="6"/>
      <c r="MYB58" s="6"/>
      <c r="MYD58" s="6"/>
      <c r="MYF58" s="6"/>
      <c r="MYH58" s="6"/>
      <c r="MYJ58" s="6"/>
      <c r="MYL58" s="6"/>
      <c r="MYN58" s="6"/>
      <c r="MYP58" s="6"/>
      <c r="MYR58" s="6"/>
      <c r="MYT58" s="6"/>
      <c r="MYV58" s="6"/>
      <c r="MYX58" s="6"/>
      <c r="MYZ58" s="6"/>
      <c r="MZB58" s="6"/>
      <c r="MZD58" s="6"/>
      <c r="MZF58" s="6"/>
      <c r="MZH58" s="6"/>
      <c r="MZJ58" s="6"/>
      <c r="MZL58" s="6"/>
      <c r="MZN58" s="6"/>
      <c r="MZP58" s="6"/>
      <c r="MZR58" s="6"/>
      <c r="MZT58" s="6"/>
      <c r="MZV58" s="6"/>
      <c r="MZX58" s="6"/>
      <c r="MZZ58" s="6"/>
      <c r="NAB58" s="6"/>
      <c r="NAD58" s="6"/>
      <c r="NAF58" s="6"/>
      <c r="NAH58" s="6"/>
      <c r="NAJ58" s="6"/>
      <c r="NAL58" s="6"/>
      <c r="NAN58" s="6"/>
      <c r="NAP58" s="6"/>
      <c r="NAR58" s="6"/>
      <c r="NAT58" s="6"/>
      <c r="NAV58" s="6"/>
      <c r="NAX58" s="6"/>
      <c r="NAZ58" s="6"/>
      <c r="NBB58" s="6"/>
      <c r="NBD58" s="6"/>
      <c r="NBF58" s="6"/>
      <c r="NBH58" s="6"/>
      <c r="NBJ58" s="6"/>
      <c r="NBL58" s="6"/>
      <c r="NBN58" s="6"/>
      <c r="NBP58" s="6"/>
      <c r="NBR58" s="6"/>
      <c r="NBT58" s="6"/>
      <c r="NBV58" s="6"/>
      <c r="NBX58" s="6"/>
      <c r="NBZ58" s="6"/>
      <c r="NCB58" s="6"/>
      <c r="NCD58" s="6"/>
      <c r="NCF58" s="6"/>
      <c r="NCH58" s="6"/>
      <c r="NCJ58" s="6"/>
      <c r="NCL58" s="6"/>
      <c r="NCN58" s="6"/>
      <c r="NCP58" s="6"/>
      <c r="NCR58" s="6"/>
      <c r="NCT58" s="6"/>
      <c r="NCV58" s="6"/>
      <c r="NCX58" s="6"/>
      <c r="NCZ58" s="6"/>
      <c r="NDB58" s="6"/>
      <c r="NDD58" s="6"/>
      <c r="NDF58" s="6"/>
      <c r="NDH58" s="6"/>
      <c r="NDJ58" s="6"/>
      <c r="NDL58" s="6"/>
      <c r="NDN58" s="6"/>
      <c r="NDP58" s="6"/>
      <c r="NDR58" s="6"/>
      <c r="NDT58" s="6"/>
      <c r="NDV58" s="6"/>
      <c r="NDX58" s="6"/>
      <c r="NDZ58" s="6"/>
      <c r="NEB58" s="6"/>
      <c r="NED58" s="6"/>
      <c r="NEF58" s="6"/>
      <c r="NEH58" s="6"/>
      <c r="NEJ58" s="6"/>
      <c r="NEL58" s="6"/>
      <c r="NEN58" s="6"/>
      <c r="NEP58" s="6"/>
      <c r="NER58" s="6"/>
      <c r="NET58" s="6"/>
      <c r="NEV58" s="6"/>
      <c r="NEX58" s="6"/>
      <c r="NEZ58" s="6"/>
      <c r="NFB58" s="6"/>
      <c r="NFD58" s="6"/>
      <c r="NFF58" s="6"/>
      <c r="NFH58" s="6"/>
      <c r="NFJ58" s="6"/>
      <c r="NFL58" s="6"/>
      <c r="NFN58" s="6"/>
      <c r="NFP58" s="6"/>
      <c r="NFR58" s="6"/>
      <c r="NFT58" s="6"/>
      <c r="NFV58" s="6"/>
      <c r="NFX58" s="6"/>
      <c r="NFZ58" s="6"/>
      <c r="NGB58" s="6"/>
      <c r="NGD58" s="6"/>
      <c r="NGF58" s="6"/>
      <c r="NGH58" s="6"/>
      <c r="NGJ58" s="6"/>
      <c r="NGL58" s="6"/>
      <c r="NGN58" s="6"/>
      <c r="NGP58" s="6"/>
      <c r="NGR58" s="6"/>
      <c r="NGT58" s="6"/>
      <c r="NGV58" s="6"/>
      <c r="NGX58" s="6"/>
      <c r="NGZ58" s="6"/>
      <c r="NHB58" s="6"/>
      <c r="NHD58" s="6"/>
      <c r="NHF58" s="6"/>
      <c r="NHH58" s="6"/>
      <c r="NHJ58" s="6"/>
      <c r="NHL58" s="6"/>
      <c r="NHN58" s="6"/>
      <c r="NHP58" s="6"/>
      <c r="NHR58" s="6"/>
      <c r="NHT58" s="6"/>
      <c r="NHV58" s="6"/>
      <c r="NHX58" s="6"/>
      <c r="NHZ58" s="6"/>
      <c r="NIB58" s="6"/>
      <c r="NID58" s="6"/>
      <c r="NIF58" s="6"/>
      <c r="NIH58" s="6"/>
      <c r="NIJ58" s="6"/>
      <c r="NIL58" s="6"/>
      <c r="NIN58" s="6"/>
      <c r="NIP58" s="6"/>
      <c r="NIR58" s="6"/>
      <c r="NIT58" s="6"/>
      <c r="NIV58" s="6"/>
      <c r="NIX58" s="6"/>
      <c r="NIZ58" s="6"/>
      <c r="NJB58" s="6"/>
      <c r="NJD58" s="6"/>
      <c r="NJF58" s="6"/>
      <c r="NJH58" s="6"/>
      <c r="NJJ58" s="6"/>
      <c r="NJL58" s="6"/>
      <c r="NJN58" s="6"/>
      <c r="NJP58" s="6"/>
      <c r="NJR58" s="6"/>
      <c r="NJT58" s="6"/>
      <c r="NJV58" s="6"/>
      <c r="NJX58" s="6"/>
      <c r="NJZ58" s="6"/>
      <c r="NKB58" s="6"/>
      <c r="NKD58" s="6"/>
      <c r="NKF58" s="6"/>
      <c r="NKH58" s="6"/>
      <c r="NKJ58" s="6"/>
      <c r="NKL58" s="6"/>
      <c r="NKN58" s="6"/>
      <c r="NKP58" s="6"/>
      <c r="NKR58" s="6"/>
      <c r="NKT58" s="6"/>
      <c r="NKV58" s="6"/>
      <c r="NKX58" s="6"/>
      <c r="NKZ58" s="6"/>
      <c r="NLB58" s="6"/>
      <c r="NLD58" s="6"/>
      <c r="NLF58" s="6"/>
      <c r="NLH58" s="6"/>
      <c r="NLJ58" s="6"/>
      <c r="NLL58" s="6"/>
      <c r="NLN58" s="6"/>
      <c r="NLP58" s="6"/>
      <c r="NLR58" s="6"/>
      <c r="NLT58" s="6"/>
      <c r="NLV58" s="6"/>
      <c r="NLX58" s="6"/>
      <c r="NLZ58" s="6"/>
      <c r="NMB58" s="6"/>
      <c r="NMD58" s="6"/>
      <c r="NMF58" s="6"/>
      <c r="NMH58" s="6"/>
      <c r="NMJ58" s="6"/>
      <c r="NML58" s="6"/>
      <c r="NMN58" s="6"/>
      <c r="NMP58" s="6"/>
      <c r="NMR58" s="6"/>
      <c r="NMT58" s="6"/>
      <c r="NMV58" s="6"/>
      <c r="NMX58" s="6"/>
      <c r="NMZ58" s="6"/>
      <c r="NNB58" s="6"/>
      <c r="NND58" s="6"/>
      <c r="NNF58" s="6"/>
      <c r="NNH58" s="6"/>
      <c r="NNJ58" s="6"/>
      <c r="NNL58" s="6"/>
      <c r="NNN58" s="6"/>
      <c r="NNP58" s="6"/>
      <c r="NNR58" s="6"/>
      <c r="NNT58" s="6"/>
      <c r="NNV58" s="6"/>
      <c r="NNX58" s="6"/>
      <c r="NNZ58" s="6"/>
      <c r="NOB58" s="6"/>
      <c r="NOD58" s="6"/>
      <c r="NOF58" s="6"/>
      <c r="NOH58" s="6"/>
      <c r="NOJ58" s="6"/>
      <c r="NOL58" s="6"/>
      <c r="NON58" s="6"/>
      <c r="NOP58" s="6"/>
      <c r="NOR58" s="6"/>
      <c r="NOT58" s="6"/>
      <c r="NOV58" s="6"/>
      <c r="NOX58" s="6"/>
      <c r="NOZ58" s="6"/>
      <c r="NPB58" s="6"/>
      <c r="NPD58" s="6"/>
      <c r="NPF58" s="6"/>
      <c r="NPH58" s="6"/>
      <c r="NPJ58" s="6"/>
      <c r="NPL58" s="6"/>
      <c r="NPN58" s="6"/>
      <c r="NPP58" s="6"/>
      <c r="NPR58" s="6"/>
      <c r="NPT58" s="6"/>
      <c r="NPV58" s="6"/>
      <c r="NPX58" s="6"/>
      <c r="NPZ58" s="6"/>
      <c r="NQB58" s="6"/>
      <c r="NQD58" s="6"/>
      <c r="NQF58" s="6"/>
      <c r="NQH58" s="6"/>
      <c r="NQJ58" s="6"/>
      <c r="NQL58" s="6"/>
      <c r="NQN58" s="6"/>
      <c r="NQP58" s="6"/>
      <c r="NQR58" s="6"/>
      <c r="NQT58" s="6"/>
      <c r="NQV58" s="6"/>
      <c r="NQX58" s="6"/>
      <c r="NQZ58" s="6"/>
      <c r="NRB58" s="6"/>
      <c r="NRD58" s="6"/>
      <c r="NRF58" s="6"/>
      <c r="NRH58" s="6"/>
      <c r="NRJ58" s="6"/>
      <c r="NRL58" s="6"/>
      <c r="NRN58" s="6"/>
      <c r="NRP58" s="6"/>
      <c r="NRR58" s="6"/>
      <c r="NRT58" s="6"/>
      <c r="NRV58" s="6"/>
      <c r="NRX58" s="6"/>
      <c r="NRZ58" s="6"/>
      <c r="NSB58" s="6"/>
      <c r="NSD58" s="6"/>
      <c r="NSF58" s="6"/>
      <c r="NSH58" s="6"/>
      <c r="NSJ58" s="6"/>
      <c r="NSL58" s="6"/>
      <c r="NSN58" s="6"/>
      <c r="NSP58" s="6"/>
      <c r="NSR58" s="6"/>
      <c r="NST58" s="6"/>
      <c r="NSV58" s="6"/>
      <c r="NSX58" s="6"/>
      <c r="NSZ58" s="6"/>
      <c r="NTB58" s="6"/>
      <c r="NTD58" s="6"/>
      <c r="NTF58" s="6"/>
      <c r="NTH58" s="6"/>
      <c r="NTJ58" s="6"/>
      <c r="NTL58" s="6"/>
      <c r="NTN58" s="6"/>
      <c r="NTP58" s="6"/>
      <c r="NTR58" s="6"/>
      <c r="NTT58" s="6"/>
      <c r="NTV58" s="6"/>
      <c r="NTX58" s="6"/>
      <c r="NTZ58" s="6"/>
      <c r="NUB58" s="6"/>
      <c r="NUD58" s="6"/>
      <c r="NUF58" s="6"/>
      <c r="NUH58" s="6"/>
      <c r="NUJ58" s="6"/>
      <c r="NUL58" s="6"/>
      <c r="NUN58" s="6"/>
      <c r="NUP58" s="6"/>
      <c r="NUR58" s="6"/>
      <c r="NUT58" s="6"/>
      <c r="NUV58" s="6"/>
      <c r="NUX58" s="6"/>
      <c r="NUZ58" s="6"/>
      <c r="NVB58" s="6"/>
      <c r="NVD58" s="6"/>
      <c r="NVF58" s="6"/>
      <c r="NVH58" s="6"/>
      <c r="NVJ58" s="6"/>
      <c r="NVL58" s="6"/>
      <c r="NVN58" s="6"/>
      <c r="NVP58" s="6"/>
      <c r="NVR58" s="6"/>
      <c r="NVT58" s="6"/>
      <c r="NVV58" s="6"/>
      <c r="NVX58" s="6"/>
      <c r="NVZ58" s="6"/>
      <c r="NWB58" s="6"/>
      <c r="NWD58" s="6"/>
      <c r="NWF58" s="6"/>
      <c r="NWH58" s="6"/>
      <c r="NWJ58" s="6"/>
      <c r="NWL58" s="6"/>
      <c r="NWN58" s="6"/>
      <c r="NWP58" s="6"/>
      <c r="NWR58" s="6"/>
      <c r="NWT58" s="6"/>
      <c r="NWV58" s="6"/>
      <c r="NWX58" s="6"/>
      <c r="NWZ58" s="6"/>
      <c r="NXB58" s="6"/>
      <c r="NXD58" s="6"/>
      <c r="NXF58" s="6"/>
      <c r="NXH58" s="6"/>
      <c r="NXJ58" s="6"/>
      <c r="NXL58" s="6"/>
      <c r="NXN58" s="6"/>
      <c r="NXP58" s="6"/>
      <c r="NXR58" s="6"/>
      <c r="NXT58" s="6"/>
      <c r="NXV58" s="6"/>
      <c r="NXX58" s="6"/>
      <c r="NXZ58" s="6"/>
      <c r="NYB58" s="6"/>
      <c r="NYD58" s="6"/>
      <c r="NYF58" s="6"/>
      <c r="NYH58" s="6"/>
      <c r="NYJ58" s="6"/>
      <c r="NYL58" s="6"/>
      <c r="NYN58" s="6"/>
      <c r="NYP58" s="6"/>
      <c r="NYR58" s="6"/>
      <c r="NYT58" s="6"/>
      <c r="NYV58" s="6"/>
      <c r="NYX58" s="6"/>
      <c r="NYZ58" s="6"/>
      <c r="NZB58" s="6"/>
      <c r="NZD58" s="6"/>
      <c r="NZF58" s="6"/>
      <c r="NZH58" s="6"/>
      <c r="NZJ58" s="6"/>
      <c r="NZL58" s="6"/>
      <c r="NZN58" s="6"/>
      <c r="NZP58" s="6"/>
      <c r="NZR58" s="6"/>
      <c r="NZT58" s="6"/>
      <c r="NZV58" s="6"/>
      <c r="NZX58" s="6"/>
      <c r="NZZ58" s="6"/>
      <c r="OAB58" s="6"/>
      <c r="OAD58" s="6"/>
      <c r="OAF58" s="6"/>
      <c r="OAH58" s="6"/>
      <c r="OAJ58" s="6"/>
      <c r="OAL58" s="6"/>
      <c r="OAN58" s="6"/>
      <c r="OAP58" s="6"/>
      <c r="OAR58" s="6"/>
      <c r="OAT58" s="6"/>
      <c r="OAV58" s="6"/>
      <c r="OAX58" s="6"/>
      <c r="OAZ58" s="6"/>
      <c r="OBB58" s="6"/>
      <c r="OBD58" s="6"/>
      <c r="OBF58" s="6"/>
      <c r="OBH58" s="6"/>
      <c r="OBJ58" s="6"/>
      <c r="OBL58" s="6"/>
      <c r="OBN58" s="6"/>
      <c r="OBP58" s="6"/>
      <c r="OBR58" s="6"/>
      <c r="OBT58" s="6"/>
      <c r="OBV58" s="6"/>
      <c r="OBX58" s="6"/>
      <c r="OBZ58" s="6"/>
      <c r="OCB58" s="6"/>
      <c r="OCD58" s="6"/>
      <c r="OCF58" s="6"/>
      <c r="OCH58" s="6"/>
      <c r="OCJ58" s="6"/>
      <c r="OCL58" s="6"/>
      <c r="OCN58" s="6"/>
      <c r="OCP58" s="6"/>
      <c r="OCR58" s="6"/>
      <c r="OCT58" s="6"/>
      <c r="OCV58" s="6"/>
      <c r="OCX58" s="6"/>
      <c r="OCZ58" s="6"/>
      <c r="ODB58" s="6"/>
      <c r="ODD58" s="6"/>
      <c r="ODF58" s="6"/>
      <c r="ODH58" s="6"/>
      <c r="ODJ58" s="6"/>
      <c r="ODL58" s="6"/>
      <c r="ODN58" s="6"/>
      <c r="ODP58" s="6"/>
      <c r="ODR58" s="6"/>
      <c r="ODT58" s="6"/>
      <c r="ODV58" s="6"/>
      <c r="ODX58" s="6"/>
      <c r="ODZ58" s="6"/>
      <c r="OEB58" s="6"/>
      <c r="OED58" s="6"/>
      <c r="OEF58" s="6"/>
      <c r="OEH58" s="6"/>
      <c r="OEJ58" s="6"/>
      <c r="OEL58" s="6"/>
      <c r="OEN58" s="6"/>
      <c r="OEP58" s="6"/>
      <c r="OER58" s="6"/>
      <c r="OET58" s="6"/>
      <c r="OEV58" s="6"/>
      <c r="OEX58" s="6"/>
      <c r="OEZ58" s="6"/>
      <c r="OFB58" s="6"/>
      <c r="OFD58" s="6"/>
      <c r="OFF58" s="6"/>
      <c r="OFH58" s="6"/>
      <c r="OFJ58" s="6"/>
      <c r="OFL58" s="6"/>
      <c r="OFN58" s="6"/>
      <c r="OFP58" s="6"/>
      <c r="OFR58" s="6"/>
      <c r="OFT58" s="6"/>
      <c r="OFV58" s="6"/>
      <c r="OFX58" s="6"/>
      <c r="OFZ58" s="6"/>
      <c r="OGB58" s="6"/>
      <c r="OGD58" s="6"/>
      <c r="OGF58" s="6"/>
      <c r="OGH58" s="6"/>
      <c r="OGJ58" s="6"/>
      <c r="OGL58" s="6"/>
      <c r="OGN58" s="6"/>
      <c r="OGP58" s="6"/>
      <c r="OGR58" s="6"/>
      <c r="OGT58" s="6"/>
      <c r="OGV58" s="6"/>
      <c r="OGX58" s="6"/>
      <c r="OGZ58" s="6"/>
      <c r="OHB58" s="6"/>
      <c r="OHD58" s="6"/>
      <c r="OHF58" s="6"/>
      <c r="OHH58" s="6"/>
      <c r="OHJ58" s="6"/>
      <c r="OHL58" s="6"/>
      <c r="OHN58" s="6"/>
      <c r="OHP58" s="6"/>
      <c r="OHR58" s="6"/>
      <c r="OHT58" s="6"/>
      <c r="OHV58" s="6"/>
      <c r="OHX58" s="6"/>
      <c r="OHZ58" s="6"/>
      <c r="OIB58" s="6"/>
      <c r="OID58" s="6"/>
      <c r="OIF58" s="6"/>
      <c r="OIH58" s="6"/>
      <c r="OIJ58" s="6"/>
      <c r="OIL58" s="6"/>
      <c r="OIN58" s="6"/>
      <c r="OIP58" s="6"/>
      <c r="OIR58" s="6"/>
      <c r="OIT58" s="6"/>
      <c r="OIV58" s="6"/>
      <c r="OIX58" s="6"/>
      <c r="OIZ58" s="6"/>
      <c r="OJB58" s="6"/>
      <c r="OJD58" s="6"/>
      <c r="OJF58" s="6"/>
      <c r="OJH58" s="6"/>
      <c r="OJJ58" s="6"/>
      <c r="OJL58" s="6"/>
      <c r="OJN58" s="6"/>
      <c r="OJP58" s="6"/>
      <c r="OJR58" s="6"/>
      <c r="OJT58" s="6"/>
      <c r="OJV58" s="6"/>
      <c r="OJX58" s="6"/>
      <c r="OJZ58" s="6"/>
      <c r="OKB58" s="6"/>
      <c r="OKD58" s="6"/>
      <c r="OKF58" s="6"/>
      <c r="OKH58" s="6"/>
      <c r="OKJ58" s="6"/>
      <c r="OKL58" s="6"/>
      <c r="OKN58" s="6"/>
      <c r="OKP58" s="6"/>
      <c r="OKR58" s="6"/>
      <c r="OKT58" s="6"/>
      <c r="OKV58" s="6"/>
      <c r="OKX58" s="6"/>
      <c r="OKZ58" s="6"/>
      <c r="OLB58" s="6"/>
      <c r="OLD58" s="6"/>
      <c r="OLF58" s="6"/>
      <c r="OLH58" s="6"/>
      <c r="OLJ58" s="6"/>
      <c r="OLL58" s="6"/>
      <c r="OLN58" s="6"/>
      <c r="OLP58" s="6"/>
      <c r="OLR58" s="6"/>
      <c r="OLT58" s="6"/>
      <c r="OLV58" s="6"/>
      <c r="OLX58" s="6"/>
      <c r="OLZ58" s="6"/>
      <c r="OMB58" s="6"/>
      <c r="OMD58" s="6"/>
      <c r="OMF58" s="6"/>
      <c r="OMH58" s="6"/>
      <c r="OMJ58" s="6"/>
      <c r="OML58" s="6"/>
      <c r="OMN58" s="6"/>
      <c r="OMP58" s="6"/>
      <c r="OMR58" s="6"/>
      <c r="OMT58" s="6"/>
      <c r="OMV58" s="6"/>
      <c r="OMX58" s="6"/>
      <c r="OMZ58" s="6"/>
      <c r="ONB58" s="6"/>
      <c r="OND58" s="6"/>
      <c r="ONF58" s="6"/>
      <c r="ONH58" s="6"/>
      <c r="ONJ58" s="6"/>
      <c r="ONL58" s="6"/>
      <c r="ONN58" s="6"/>
      <c r="ONP58" s="6"/>
      <c r="ONR58" s="6"/>
      <c r="ONT58" s="6"/>
      <c r="ONV58" s="6"/>
      <c r="ONX58" s="6"/>
      <c r="ONZ58" s="6"/>
      <c r="OOB58" s="6"/>
      <c r="OOD58" s="6"/>
      <c r="OOF58" s="6"/>
      <c r="OOH58" s="6"/>
      <c r="OOJ58" s="6"/>
      <c r="OOL58" s="6"/>
      <c r="OON58" s="6"/>
      <c r="OOP58" s="6"/>
      <c r="OOR58" s="6"/>
      <c r="OOT58" s="6"/>
      <c r="OOV58" s="6"/>
      <c r="OOX58" s="6"/>
      <c r="OOZ58" s="6"/>
      <c r="OPB58" s="6"/>
      <c r="OPD58" s="6"/>
      <c r="OPF58" s="6"/>
      <c r="OPH58" s="6"/>
      <c r="OPJ58" s="6"/>
      <c r="OPL58" s="6"/>
      <c r="OPN58" s="6"/>
      <c r="OPP58" s="6"/>
      <c r="OPR58" s="6"/>
      <c r="OPT58" s="6"/>
      <c r="OPV58" s="6"/>
      <c r="OPX58" s="6"/>
      <c r="OPZ58" s="6"/>
      <c r="OQB58" s="6"/>
      <c r="OQD58" s="6"/>
      <c r="OQF58" s="6"/>
      <c r="OQH58" s="6"/>
      <c r="OQJ58" s="6"/>
      <c r="OQL58" s="6"/>
      <c r="OQN58" s="6"/>
      <c r="OQP58" s="6"/>
      <c r="OQR58" s="6"/>
      <c r="OQT58" s="6"/>
      <c r="OQV58" s="6"/>
      <c r="OQX58" s="6"/>
      <c r="OQZ58" s="6"/>
      <c r="ORB58" s="6"/>
      <c r="ORD58" s="6"/>
      <c r="ORF58" s="6"/>
      <c r="ORH58" s="6"/>
      <c r="ORJ58" s="6"/>
      <c r="ORL58" s="6"/>
      <c r="ORN58" s="6"/>
      <c r="ORP58" s="6"/>
      <c r="ORR58" s="6"/>
      <c r="ORT58" s="6"/>
      <c r="ORV58" s="6"/>
      <c r="ORX58" s="6"/>
      <c r="ORZ58" s="6"/>
      <c r="OSB58" s="6"/>
      <c r="OSD58" s="6"/>
      <c r="OSF58" s="6"/>
      <c r="OSH58" s="6"/>
      <c r="OSJ58" s="6"/>
      <c r="OSL58" s="6"/>
      <c r="OSN58" s="6"/>
      <c r="OSP58" s="6"/>
      <c r="OSR58" s="6"/>
      <c r="OST58" s="6"/>
      <c r="OSV58" s="6"/>
      <c r="OSX58" s="6"/>
      <c r="OSZ58" s="6"/>
      <c r="OTB58" s="6"/>
      <c r="OTD58" s="6"/>
      <c r="OTF58" s="6"/>
      <c r="OTH58" s="6"/>
      <c r="OTJ58" s="6"/>
      <c r="OTL58" s="6"/>
      <c r="OTN58" s="6"/>
      <c r="OTP58" s="6"/>
      <c r="OTR58" s="6"/>
      <c r="OTT58" s="6"/>
      <c r="OTV58" s="6"/>
      <c r="OTX58" s="6"/>
      <c r="OTZ58" s="6"/>
      <c r="OUB58" s="6"/>
      <c r="OUD58" s="6"/>
      <c r="OUF58" s="6"/>
      <c r="OUH58" s="6"/>
      <c r="OUJ58" s="6"/>
      <c r="OUL58" s="6"/>
      <c r="OUN58" s="6"/>
      <c r="OUP58" s="6"/>
      <c r="OUR58" s="6"/>
      <c r="OUT58" s="6"/>
      <c r="OUV58" s="6"/>
      <c r="OUX58" s="6"/>
      <c r="OUZ58" s="6"/>
      <c r="OVB58" s="6"/>
      <c r="OVD58" s="6"/>
      <c r="OVF58" s="6"/>
      <c r="OVH58" s="6"/>
      <c r="OVJ58" s="6"/>
      <c r="OVL58" s="6"/>
      <c r="OVN58" s="6"/>
      <c r="OVP58" s="6"/>
      <c r="OVR58" s="6"/>
      <c r="OVT58" s="6"/>
      <c r="OVV58" s="6"/>
      <c r="OVX58" s="6"/>
      <c r="OVZ58" s="6"/>
      <c r="OWB58" s="6"/>
      <c r="OWD58" s="6"/>
      <c r="OWF58" s="6"/>
      <c r="OWH58" s="6"/>
      <c r="OWJ58" s="6"/>
      <c r="OWL58" s="6"/>
      <c r="OWN58" s="6"/>
      <c r="OWP58" s="6"/>
      <c r="OWR58" s="6"/>
      <c r="OWT58" s="6"/>
      <c r="OWV58" s="6"/>
      <c r="OWX58" s="6"/>
      <c r="OWZ58" s="6"/>
      <c r="OXB58" s="6"/>
      <c r="OXD58" s="6"/>
      <c r="OXF58" s="6"/>
      <c r="OXH58" s="6"/>
      <c r="OXJ58" s="6"/>
      <c r="OXL58" s="6"/>
      <c r="OXN58" s="6"/>
      <c r="OXP58" s="6"/>
      <c r="OXR58" s="6"/>
      <c r="OXT58" s="6"/>
      <c r="OXV58" s="6"/>
      <c r="OXX58" s="6"/>
      <c r="OXZ58" s="6"/>
      <c r="OYB58" s="6"/>
      <c r="OYD58" s="6"/>
      <c r="OYF58" s="6"/>
      <c r="OYH58" s="6"/>
      <c r="OYJ58" s="6"/>
      <c r="OYL58" s="6"/>
      <c r="OYN58" s="6"/>
      <c r="OYP58" s="6"/>
      <c r="OYR58" s="6"/>
      <c r="OYT58" s="6"/>
      <c r="OYV58" s="6"/>
      <c r="OYX58" s="6"/>
      <c r="OYZ58" s="6"/>
      <c r="OZB58" s="6"/>
      <c r="OZD58" s="6"/>
      <c r="OZF58" s="6"/>
      <c r="OZH58" s="6"/>
      <c r="OZJ58" s="6"/>
      <c r="OZL58" s="6"/>
      <c r="OZN58" s="6"/>
      <c r="OZP58" s="6"/>
      <c r="OZR58" s="6"/>
      <c r="OZT58" s="6"/>
      <c r="OZV58" s="6"/>
      <c r="OZX58" s="6"/>
      <c r="OZZ58" s="6"/>
      <c r="PAB58" s="6"/>
      <c r="PAD58" s="6"/>
      <c r="PAF58" s="6"/>
      <c r="PAH58" s="6"/>
      <c r="PAJ58" s="6"/>
      <c r="PAL58" s="6"/>
      <c r="PAN58" s="6"/>
      <c r="PAP58" s="6"/>
      <c r="PAR58" s="6"/>
      <c r="PAT58" s="6"/>
      <c r="PAV58" s="6"/>
      <c r="PAX58" s="6"/>
      <c r="PAZ58" s="6"/>
      <c r="PBB58" s="6"/>
      <c r="PBD58" s="6"/>
      <c r="PBF58" s="6"/>
      <c r="PBH58" s="6"/>
      <c r="PBJ58" s="6"/>
      <c r="PBL58" s="6"/>
      <c r="PBN58" s="6"/>
      <c r="PBP58" s="6"/>
      <c r="PBR58" s="6"/>
      <c r="PBT58" s="6"/>
      <c r="PBV58" s="6"/>
      <c r="PBX58" s="6"/>
      <c r="PBZ58" s="6"/>
      <c r="PCB58" s="6"/>
      <c r="PCD58" s="6"/>
      <c r="PCF58" s="6"/>
      <c r="PCH58" s="6"/>
      <c r="PCJ58" s="6"/>
      <c r="PCL58" s="6"/>
      <c r="PCN58" s="6"/>
      <c r="PCP58" s="6"/>
      <c r="PCR58" s="6"/>
      <c r="PCT58" s="6"/>
      <c r="PCV58" s="6"/>
      <c r="PCX58" s="6"/>
      <c r="PCZ58" s="6"/>
      <c r="PDB58" s="6"/>
      <c r="PDD58" s="6"/>
      <c r="PDF58" s="6"/>
      <c r="PDH58" s="6"/>
      <c r="PDJ58" s="6"/>
      <c r="PDL58" s="6"/>
      <c r="PDN58" s="6"/>
      <c r="PDP58" s="6"/>
      <c r="PDR58" s="6"/>
      <c r="PDT58" s="6"/>
      <c r="PDV58" s="6"/>
      <c r="PDX58" s="6"/>
      <c r="PDZ58" s="6"/>
      <c r="PEB58" s="6"/>
      <c r="PED58" s="6"/>
      <c r="PEF58" s="6"/>
      <c r="PEH58" s="6"/>
      <c r="PEJ58" s="6"/>
      <c r="PEL58" s="6"/>
      <c r="PEN58" s="6"/>
      <c r="PEP58" s="6"/>
      <c r="PER58" s="6"/>
      <c r="PET58" s="6"/>
      <c r="PEV58" s="6"/>
      <c r="PEX58" s="6"/>
      <c r="PEZ58" s="6"/>
      <c r="PFB58" s="6"/>
      <c r="PFD58" s="6"/>
      <c r="PFF58" s="6"/>
      <c r="PFH58" s="6"/>
      <c r="PFJ58" s="6"/>
      <c r="PFL58" s="6"/>
      <c r="PFN58" s="6"/>
      <c r="PFP58" s="6"/>
      <c r="PFR58" s="6"/>
      <c r="PFT58" s="6"/>
      <c r="PFV58" s="6"/>
      <c r="PFX58" s="6"/>
      <c r="PFZ58" s="6"/>
      <c r="PGB58" s="6"/>
      <c r="PGD58" s="6"/>
      <c r="PGF58" s="6"/>
      <c r="PGH58" s="6"/>
      <c r="PGJ58" s="6"/>
      <c r="PGL58" s="6"/>
      <c r="PGN58" s="6"/>
      <c r="PGP58" s="6"/>
      <c r="PGR58" s="6"/>
      <c r="PGT58" s="6"/>
      <c r="PGV58" s="6"/>
      <c r="PGX58" s="6"/>
      <c r="PGZ58" s="6"/>
      <c r="PHB58" s="6"/>
      <c r="PHD58" s="6"/>
      <c r="PHF58" s="6"/>
      <c r="PHH58" s="6"/>
      <c r="PHJ58" s="6"/>
      <c r="PHL58" s="6"/>
      <c r="PHN58" s="6"/>
      <c r="PHP58" s="6"/>
      <c r="PHR58" s="6"/>
      <c r="PHT58" s="6"/>
      <c r="PHV58" s="6"/>
      <c r="PHX58" s="6"/>
      <c r="PHZ58" s="6"/>
      <c r="PIB58" s="6"/>
      <c r="PID58" s="6"/>
      <c r="PIF58" s="6"/>
      <c r="PIH58" s="6"/>
      <c r="PIJ58" s="6"/>
      <c r="PIL58" s="6"/>
      <c r="PIN58" s="6"/>
      <c r="PIP58" s="6"/>
      <c r="PIR58" s="6"/>
      <c r="PIT58" s="6"/>
      <c r="PIV58" s="6"/>
      <c r="PIX58" s="6"/>
      <c r="PIZ58" s="6"/>
      <c r="PJB58" s="6"/>
      <c r="PJD58" s="6"/>
      <c r="PJF58" s="6"/>
      <c r="PJH58" s="6"/>
      <c r="PJJ58" s="6"/>
      <c r="PJL58" s="6"/>
      <c r="PJN58" s="6"/>
      <c r="PJP58" s="6"/>
      <c r="PJR58" s="6"/>
      <c r="PJT58" s="6"/>
      <c r="PJV58" s="6"/>
      <c r="PJX58" s="6"/>
      <c r="PJZ58" s="6"/>
      <c r="PKB58" s="6"/>
      <c r="PKD58" s="6"/>
      <c r="PKF58" s="6"/>
      <c r="PKH58" s="6"/>
      <c r="PKJ58" s="6"/>
      <c r="PKL58" s="6"/>
      <c r="PKN58" s="6"/>
      <c r="PKP58" s="6"/>
      <c r="PKR58" s="6"/>
      <c r="PKT58" s="6"/>
      <c r="PKV58" s="6"/>
      <c r="PKX58" s="6"/>
      <c r="PKZ58" s="6"/>
      <c r="PLB58" s="6"/>
      <c r="PLD58" s="6"/>
      <c r="PLF58" s="6"/>
      <c r="PLH58" s="6"/>
      <c r="PLJ58" s="6"/>
      <c r="PLL58" s="6"/>
      <c r="PLN58" s="6"/>
      <c r="PLP58" s="6"/>
      <c r="PLR58" s="6"/>
      <c r="PLT58" s="6"/>
      <c r="PLV58" s="6"/>
      <c r="PLX58" s="6"/>
      <c r="PLZ58" s="6"/>
      <c r="PMB58" s="6"/>
      <c r="PMD58" s="6"/>
      <c r="PMF58" s="6"/>
      <c r="PMH58" s="6"/>
      <c r="PMJ58" s="6"/>
      <c r="PML58" s="6"/>
      <c r="PMN58" s="6"/>
      <c r="PMP58" s="6"/>
      <c r="PMR58" s="6"/>
      <c r="PMT58" s="6"/>
      <c r="PMV58" s="6"/>
      <c r="PMX58" s="6"/>
      <c r="PMZ58" s="6"/>
      <c r="PNB58" s="6"/>
      <c r="PND58" s="6"/>
      <c r="PNF58" s="6"/>
      <c r="PNH58" s="6"/>
      <c r="PNJ58" s="6"/>
      <c r="PNL58" s="6"/>
      <c r="PNN58" s="6"/>
      <c r="PNP58" s="6"/>
      <c r="PNR58" s="6"/>
      <c r="PNT58" s="6"/>
      <c r="PNV58" s="6"/>
      <c r="PNX58" s="6"/>
      <c r="PNZ58" s="6"/>
      <c r="POB58" s="6"/>
      <c r="POD58" s="6"/>
      <c r="POF58" s="6"/>
      <c r="POH58" s="6"/>
      <c r="POJ58" s="6"/>
      <c r="POL58" s="6"/>
      <c r="PON58" s="6"/>
      <c r="POP58" s="6"/>
      <c r="POR58" s="6"/>
      <c r="POT58" s="6"/>
      <c r="POV58" s="6"/>
      <c r="POX58" s="6"/>
      <c r="POZ58" s="6"/>
      <c r="PPB58" s="6"/>
      <c r="PPD58" s="6"/>
      <c r="PPF58" s="6"/>
      <c r="PPH58" s="6"/>
      <c r="PPJ58" s="6"/>
      <c r="PPL58" s="6"/>
      <c r="PPN58" s="6"/>
      <c r="PPP58" s="6"/>
      <c r="PPR58" s="6"/>
      <c r="PPT58" s="6"/>
      <c r="PPV58" s="6"/>
      <c r="PPX58" s="6"/>
      <c r="PPZ58" s="6"/>
      <c r="PQB58" s="6"/>
      <c r="PQD58" s="6"/>
      <c r="PQF58" s="6"/>
      <c r="PQH58" s="6"/>
      <c r="PQJ58" s="6"/>
      <c r="PQL58" s="6"/>
      <c r="PQN58" s="6"/>
      <c r="PQP58" s="6"/>
      <c r="PQR58" s="6"/>
      <c r="PQT58" s="6"/>
      <c r="PQV58" s="6"/>
      <c r="PQX58" s="6"/>
      <c r="PQZ58" s="6"/>
      <c r="PRB58" s="6"/>
      <c r="PRD58" s="6"/>
      <c r="PRF58" s="6"/>
      <c r="PRH58" s="6"/>
      <c r="PRJ58" s="6"/>
      <c r="PRL58" s="6"/>
      <c r="PRN58" s="6"/>
      <c r="PRP58" s="6"/>
      <c r="PRR58" s="6"/>
      <c r="PRT58" s="6"/>
      <c r="PRV58" s="6"/>
      <c r="PRX58" s="6"/>
      <c r="PRZ58" s="6"/>
      <c r="PSB58" s="6"/>
      <c r="PSD58" s="6"/>
      <c r="PSF58" s="6"/>
      <c r="PSH58" s="6"/>
      <c r="PSJ58" s="6"/>
      <c r="PSL58" s="6"/>
      <c r="PSN58" s="6"/>
      <c r="PSP58" s="6"/>
      <c r="PSR58" s="6"/>
      <c r="PST58" s="6"/>
      <c r="PSV58" s="6"/>
      <c r="PSX58" s="6"/>
      <c r="PSZ58" s="6"/>
      <c r="PTB58" s="6"/>
      <c r="PTD58" s="6"/>
      <c r="PTF58" s="6"/>
      <c r="PTH58" s="6"/>
      <c r="PTJ58" s="6"/>
      <c r="PTL58" s="6"/>
      <c r="PTN58" s="6"/>
      <c r="PTP58" s="6"/>
      <c r="PTR58" s="6"/>
      <c r="PTT58" s="6"/>
      <c r="PTV58" s="6"/>
      <c r="PTX58" s="6"/>
      <c r="PTZ58" s="6"/>
      <c r="PUB58" s="6"/>
      <c r="PUD58" s="6"/>
      <c r="PUF58" s="6"/>
      <c r="PUH58" s="6"/>
      <c r="PUJ58" s="6"/>
      <c r="PUL58" s="6"/>
      <c r="PUN58" s="6"/>
      <c r="PUP58" s="6"/>
      <c r="PUR58" s="6"/>
      <c r="PUT58" s="6"/>
      <c r="PUV58" s="6"/>
      <c r="PUX58" s="6"/>
      <c r="PUZ58" s="6"/>
      <c r="PVB58" s="6"/>
      <c r="PVD58" s="6"/>
      <c r="PVF58" s="6"/>
      <c r="PVH58" s="6"/>
      <c r="PVJ58" s="6"/>
      <c r="PVL58" s="6"/>
      <c r="PVN58" s="6"/>
      <c r="PVP58" s="6"/>
      <c r="PVR58" s="6"/>
      <c r="PVT58" s="6"/>
      <c r="PVV58" s="6"/>
      <c r="PVX58" s="6"/>
      <c r="PVZ58" s="6"/>
      <c r="PWB58" s="6"/>
      <c r="PWD58" s="6"/>
      <c r="PWF58" s="6"/>
      <c r="PWH58" s="6"/>
      <c r="PWJ58" s="6"/>
      <c r="PWL58" s="6"/>
      <c r="PWN58" s="6"/>
      <c r="PWP58" s="6"/>
      <c r="PWR58" s="6"/>
      <c r="PWT58" s="6"/>
      <c r="PWV58" s="6"/>
      <c r="PWX58" s="6"/>
      <c r="PWZ58" s="6"/>
      <c r="PXB58" s="6"/>
      <c r="PXD58" s="6"/>
      <c r="PXF58" s="6"/>
      <c r="PXH58" s="6"/>
      <c r="PXJ58" s="6"/>
      <c r="PXL58" s="6"/>
      <c r="PXN58" s="6"/>
      <c r="PXP58" s="6"/>
      <c r="PXR58" s="6"/>
      <c r="PXT58" s="6"/>
      <c r="PXV58" s="6"/>
      <c r="PXX58" s="6"/>
      <c r="PXZ58" s="6"/>
      <c r="PYB58" s="6"/>
      <c r="PYD58" s="6"/>
      <c r="PYF58" s="6"/>
      <c r="PYH58" s="6"/>
      <c r="PYJ58" s="6"/>
      <c r="PYL58" s="6"/>
      <c r="PYN58" s="6"/>
      <c r="PYP58" s="6"/>
      <c r="PYR58" s="6"/>
      <c r="PYT58" s="6"/>
      <c r="PYV58" s="6"/>
      <c r="PYX58" s="6"/>
      <c r="PYZ58" s="6"/>
      <c r="PZB58" s="6"/>
      <c r="PZD58" s="6"/>
      <c r="PZF58" s="6"/>
      <c r="PZH58" s="6"/>
      <c r="PZJ58" s="6"/>
      <c r="PZL58" s="6"/>
      <c r="PZN58" s="6"/>
      <c r="PZP58" s="6"/>
      <c r="PZR58" s="6"/>
      <c r="PZT58" s="6"/>
      <c r="PZV58" s="6"/>
      <c r="PZX58" s="6"/>
      <c r="PZZ58" s="6"/>
      <c r="QAB58" s="6"/>
      <c r="QAD58" s="6"/>
      <c r="QAF58" s="6"/>
      <c r="QAH58" s="6"/>
      <c r="QAJ58" s="6"/>
      <c r="QAL58" s="6"/>
      <c r="QAN58" s="6"/>
      <c r="QAP58" s="6"/>
      <c r="QAR58" s="6"/>
      <c r="QAT58" s="6"/>
      <c r="QAV58" s="6"/>
      <c r="QAX58" s="6"/>
      <c r="QAZ58" s="6"/>
      <c r="QBB58" s="6"/>
      <c r="QBD58" s="6"/>
      <c r="QBF58" s="6"/>
      <c r="QBH58" s="6"/>
      <c r="QBJ58" s="6"/>
      <c r="QBL58" s="6"/>
      <c r="QBN58" s="6"/>
      <c r="QBP58" s="6"/>
      <c r="QBR58" s="6"/>
      <c r="QBT58" s="6"/>
      <c r="QBV58" s="6"/>
      <c r="QBX58" s="6"/>
      <c r="QBZ58" s="6"/>
      <c r="QCB58" s="6"/>
      <c r="QCD58" s="6"/>
      <c r="QCF58" s="6"/>
      <c r="QCH58" s="6"/>
      <c r="QCJ58" s="6"/>
      <c r="QCL58" s="6"/>
      <c r="QCN58" s="6"/>
      <c r="QCP58" s="6"/>
      <c r="QCR58" s="6"/>
      <c r="QCT58" s="6"/>
      <c r="QCV58" s="6"/>
      <c r="QCX58" s="6"/>
      <c r="QCZ58" s="6"/>
      <c r="QDB58" s="6"/>
      <c r="QDD58" s="6"/>
      <c r="QDF58" s="6"/>
      <c r="QDH58" s="6"/>
      <c r="QDJ58" s="6"/>
      <c r="QDL58" s="6"/>
      <c r="QDN58" s="6"/>
      <c r="QDP58" s="6"/>
      <c r="QDR58" s="6"/>
      <c r="QDT58" s="6"/>
      <c r="QDV58" s="6"/>
      <c r="QDX58" s="6"/>
      <c r="QDZ58" s="6"/>
      <c r="QEB58" s="6"/>
      <c r="QED58" s="6"/>
      <c r="QEF58" s="6"/>
      <c r="QEH58" s="6"/>
      <c r="QEJ58" s="6"/>
      <c r="QEL58" s="6"/>
      <c r="QEN58" s="6"/>
      <c r="QEP58" s="6"/>
      <c r="QER58" s="6"/>
      <c r="QET58" s="6"/>
      <c r="QEV58" s="6"/>
      <c r="QEX58" s="6"/>
      <c r="QEZ58" s="6"/>
      <c r="QFB58" s="6"/>
      <c r="QFD58" s="6"/>
      <c r="QFF58" s="6"/>
      <c r="QFH58" s="6"/>
      <c r="QFJ58" s="6"/>
      <c r="QFL58" s="6"/>
      <c r="QFN58" s="6"/>
      <c r="QFP58" s="6"/>
      <c r="QFR58" s="6"/>
      <c r="QFT58" s="6"/>
      <c r="QFV58" s="6"/>
      <c r="QFX58" s="6"/>
      <c r="QFZ58" s="6"/>
      <c r="QGB58" s="6"/>
      <c r="QGD58" s="6"/>
      <c r="QGF58" s="6"/>
      <c r="QGH58" s="6"/>
      <c r="QGJ58" s="6"/>
      <c r="QGL58" s="6"/>
      <c r="QGN58" s="6"/>
      <c r="QGP58" s="6"/>
      <c r="QGR58" s="6"/>
      <c r="QGT58" s="6"/>
      <c r="QGV58" s="6"/>
      <c r="QGX58" s="6"/>
      <c r="QGZ58" s="6"/>
      <c r="QHB58" s="6"/>
      <c r="QHD58" s="6"/>
      <c r="QHF58" s="6"/>
      <c r="QHH58" s="6"/>
      <c r="QHJ58" s="6"/>
      <c r="QHL58" s="6"/>
      <c r="QHN58" s="6"/>
      <c r="QHP58" s="6"/>
      <c r="QHR58" s="6"/>
      <c r="QHT58" s="6"/>
      <c r="QHV58" s="6"/>
      <c r="QHX58" s="6"/>
      <c r="QHZ58" s="6"/>
      <c r="QIB58" s="6"/>
      <c r="QID58" s="6"/>
      <c r="QIF58" s="6"/>
      <c r="QIH58" s="6"/>
      <c r="QIJ58" s="6"/>
      <c r="QIL58" s="6"/>
      <c r="QIN58" s="6"/>
      <c r="QIP58" s="6"/>
      <c r="QIR58" s="6"/>
      <c r="QIT58" s="6"/>
      <c r="QIV58" s="6"/>
      <c r="QIX58" s="6"/>
      <c r="QIZ58" s="6"/>
      <c r="QJB58" s="6"/>
      <c r="QJD58" s="6"/>
      <c r="QJF58" s="6"/>
      <c r="QJH58" s="6"/>
      <c r="QJJ58" s="6"/>
      <c r="QJL58" s="6"/>
      <c r="QJN58" s="6"/>
      <c r="QJP58" s="6"/>
      <c r="QJR58" s="6"/>
      <c r="QJT58" s="6"/>
      <c r="QJV58" s="6"/>
      <c r="QJX58" s="6"/>
      <c r="QJZ58" s="6"/>
      <c r="QKB58" s="6"/>
      <c r="QKD58" s="6"/>
      <c r="QKF58" s="6"/>
      <c r="QKH58" s="6"/>
      <c r="QKJ58" s="6"/>
      <c r="QKL58" s="6"/>
      <c r="QKN58" s="6"/>
      <c r="QKP58" s="6"/>
      <c r="QKR58" s="6"/>
      <c r="QKT58" s="6"/>
      <c r="QKV58" s="6"/>
      <c r="QKX58" s="6"/>
      <c r="QKZ58" s="6"/>
      <c r="QLB58" s="6"/>
      <c r="QLD58" s="6"/>
      <c r="QLF58" s="6"/>
      <c r="QLH58" s="6"/>
      <c r="QLJ58" s="6"/>
      <c r="QLL58" s="6"/>
      <c r="QLN58" s="6"/>
      <c r="QLP58" s="6"/>
      <c r="QLR58" s="6"/>
      <c r="QLT58" s="6"/>
      <c r="QLV58" s="6"/>
      <c r="QLX58" s="6"/>
      <c r="QLZ58" s="6"/>
      <c r="QMB58" s="6"/>
      <c r="QMD58" s="6"/>
      <c r="QMF58" s="6"/>
      <c r="QMH58" s="6"/>
      <c r="QMJ58" s="6"/>
      <c r="QML58" s="6"/>
      <c r="QMN58" s="6"/>
      <c r="QMP58" s="6"/>
      <c r="QMR58" s="6"/>
      <c r="QMT58" s="6"/>
      <c r="QMV58" s="6"/>
      <c r="QMX58" s="6"/>
      <c r="QMZ58" s="6"/>
      <c r="QNB58" s="6"/>
      <c r="QND58" s="6"/>
      <c r="QNF58" s="6"/>
      <c r="QNH58" s="6"/>
      <c r="QNJ58" s="6"/>
      <c r="QNL58" s="6"/>
      <c r="QNN58" s="6"/>
      <c r="QNP58" s="6"/>
      <c r="QNR58" s="6"/>
      <c r="QNT58" s="6"/>
      <c r="QNV58" s="6"/>
      <c r="QNX58" s="6"/>
      <c r="QNZ58" s="6"/>
      <c r="QOB58" s="6"/>
      <c r="QOD58" s="6"/>
      <c r="QOF58" s="6"/>
      <c r="QOH58" s="6"/>
      <c r="QOJ58" s="6"/>
      <c r="QOL58" s="6"/>
      <c r="QON58" s="6"/>
      <c r="QOP58" s="6"/>
      <c r="QOR58" s="6"/>
      <c r="QOT58" s="6"/>
      <c r="QOV58" s="6"/>
      <c r="QOX58" s="6"/>
      <c r="QOZ58" s="6"/>
      <c r="QPB58" s="6"/>
      <c r="QPD58" s="6"/>
      <c r="QPF58" s="6"/>
      <c r="QPH58" s="6"/>
      <c r="QPJ58" s="6"/>
      <c r="QPL58" s="6"/>
      <c r="QPN58" s="6"/>
      <c r="QPP58" s="6"/>
      <c r="QPR58" s="6"/>
      <c r="QPT58" s="6"/>
      <c r="QPV58" s="6"/>
      <c r="QPX58" s="6"/>
      <c r="QPZ58" s="6"/>
      <c r="QQB58" s="6"/>
      <c r="QQD58" s="6"/>
      <c r="QQF58" s="6"/>
      <c r="QQH58" s="6"/>
      <c r="QQJ58" s="6"/>
      <c r="QQL58" s="6"/>
      <c r="QQN58" s="6"/>
      <c r="QQP58" s="6"/>
      <c r="QQR58" s="6"/>
      <c r="QQT58" s="6"/>
      <c r="QQV58" s="6"/>
      <c r="QQX58" s="6"/>
      <c r="QQZ58" s="6"/>
      <c r="QRB58" s="6"/>
      <c r="QRD58" s="6"/>
      <c r="QRF58" s="6"/>
      <c r="QRH58" s="6"/>
      <c r="QRJ58" s="6"/>
      <c r="QRL58" s="6"/>
      <c r="QRN58" s="6"/>
      <c r="QRP58" s="6"/>
      <c r="QRR58" s="6"/>
      <c r="QRT58" s="6"/>
      <c r="QRV58" s="6"/>
      <c r="QRX58" s="6"/>
      <c r="QRZ58" s="6"/>
      <c r="QSB58" s="6"/>
      <c r="QSD58" s="6"/>
      <c r="QSF58" s="6"/>
      <c r="QSH58" s="6"/>
      <c r="QSJ58" s="6"/>
      <c r="QSL58" s="6"/>
      <c r="QSN58" s="6"/>
      <c r="QSP58" s="6"/>
      <c r="QSR58" s="6"/>
      <c r="QST58" s="6"/>
      <c r="QSV58" s="6"/>
      <c r="QSX58" s="6"/>
      <c r="QSZ58" s="6"/>
      <c r="QTB58" s="6"/>
      <c r="QTD58" s="6"/>
      <c r="QTF58" s="6"/>
      <c r="QTH58" s="6"/>
      <c r="QTJ58" s="6"/>
      <c r="QTL58" s="6"/>
      <c r="QTN58" s="6"/>
      <c r="QTP58" s="6"/>
      <c r="QTR58" s="6"/>
      <c r="QTT58" s="6"/>
      <c r="QTV58" s="6"/>
      <c r="QTX58" s="6"/>
      <c r="QTZ58" s="6"/>
      <c r="QUB58" s="6"/>
      <c r="QUD58" s="6"/>
      <c r="QUF58" s="6"/>
      <c r="QUH58" s="6"/>
      <c r="QUJ58" s="6"/>
      <c r="QUL58" s="6"/>
      <c r="QUN58" s="6"/>
      <c r="QUP58" s="6"/>
      <c r="QUR58" s="6"/>
      <c r="QUT58" s="6"/>
      <c r="QUV58" s="6"/>
      <c r="QUX58" s="6"/>
      <c r="QUZ58" s="6"/>
      <c r="QVB58" s="6"/>
      <c r="QVD58" s="6"/>
      <c r="QVF58" s="6"/>
      <c r="QVH58" s="6"/>
      <c r="QVJ58" s="6"/>
      <c r="QVL58" s="6"/>
      <c r="QVN58" s="6"/>
      <c r="QVP58" s="6"/>
      <c r="QVR58" s="6"/>
      <c r="QVT58" s="6"/>
      <c r="QVV58" s="6"/>
      <c r="QVX58" s="6"/>
      <c r="QVZ58" s="6"/>
      <c r="QWB58" s="6"/>
      <c r="QWD58" s="6"/>
      <c r="QWF58" s="6"/>
      <c r="QWH58" s="6"/>
      <c r="QWJ58" s="6"/>
      <c r="QWL58" s="6"/>
      <c r="QWN58" s="6"/>
      <c r="QWP58" s="6"/>
      <c r="QWR58" s="6"/>
      <c r="QWT58" s="6"/>
      <c r="QWV58" s="6"/>
      <c r="QWX58" s="6"/>
      <c r="QWZ58" s="6"/>
      <c r="QXB58" s="6"/>
      <c r="QXD58" s="6"/>
      <c r="QXF58" s="6"/>
      <c r="QXH58" s="6"/>
      <c r="QXJ58" s="6"/>
      <c r="QXL58" s="6"/>
      <c r="QXN58" s="6"/>
      <c r="QXP58" s="6"/>
      <c r="QXR58" s="6"/>
      <c r="QXT58" s="6"/>
      <c r="QXV58" s="6"/>
      <c r="QXX58" s="6"/>
      <c r="QXZ58" s="6"/>
      <c r="QYB58" s="6"/>
      <c r="QYD58" s="6"/>
      <c r="QYF58" s="6"/>
      <c r="QYH58" s="6"/>
      <c r="QYJ58" s="6"/>
      <c r="QYL58" s="6"/>
      <c r="QYN58" s="6"/>
      <c r="QYP58" s="6"/>
      <c r="QYR58" s="6"/>
      <c r="QYT58" s="6"/>
      <c r="QYV58" s="6"/>
      <c r="QYX58" s="6"/>
      <c r="QYZ58" s="6"/>
      <c r="QZB58" s="6"/>
      <c r="QZD58" s="6"/>
      <c r="QZF58" s="6"/>
      <c r="QZH58" s="6"/>
      <c r="QZJ58" s="6"/>
      <c r="QZL58" s="6"/>
      <c r="QZN58" s="6"/>
      <c r="QZP58" s="6"/>
      <c r="QZR58" s="6"/>
      <c r="QZT58" s="6"/>
      <c r="QZV58" s="6"/>
      <c r="QZX58" s="6"/>
      <c r="QZZ58" s="6"/>
      <c r="RAB58" s="6"/>
      <c r="RAD58" s="6"/>
      <c r="RAF58" s="6"/>
      <c r="RAH58" s="6"/>
      <c r="RAJ58" s="6"/>
      <c r="RAL58" s="6"/>
      <c r="RAN58" s="6"/>
      <c r="RAP58" s="6"/>
      <c r="RAR58" s="6"/>
      <c r="RAT58" s="6"/>
      <c r="RAV58" s="6"/>
      <c r="RAX58" s="6"/>
      <c r="RAZ58" s="6"/>
      <c r="RBB58" s="6"/>
      <c r="RBD58" s="6"/>
      <c r="RBF58" s="6"/>
      <c r="RBH58" s="6"/>
      <c r="RBJ58" s="6"/>
      <c r="RBL58" s="6"/>
      <c r="RBN58" s="6"/>
      <c r="RBP58" s="6"/>
      <c r="RBR58" s="6"/>
      <c r="RBT58" s="6"/>
      <c r="RBV58" s="6"/>
      <c r="RBX58" s="6"/>
      <c r="RBZ58" s="6"/>
      <c r="RCB58" s="6"/>
      <c r="RCD58" s="6"/>
      <c r="RCF58" s="6"/>
      <c r="RCH58" s="6"/>
      <c r="RCJ58" s="6"/>
      <c r="RCL58" s="6"/>
      <c r="RCN58" s="6"/>
      <c r="RCP58" s="6"/>
      <c r="RCR58" s="6"/>
      <c r="RCT58" s="6"/>
      <c r="RCV58" s="6"/>
      <c r="RCX58" s="6"/>
      <c r="RCZ58" s="6"/>
      <c r="RDB58" s="6"/>
      <c r="RDD58" s="6"/>
      <c r="RDF58" s="6"/>
      <c r="RDH58" s="6"/>
      <c r="RDJ58" s="6"/>
      <c r="RDL58" s="6"/>
      <c r="RDN58" s="6"/>
      <c r="RDP58" s="6"/>
      <c r="RDR58" s="6"/>
      <c r="RDT58" s="6"/>
      <c r="RDV58" s="6"/>
      <c r="RDX58" s="6"/>
      <c r="RDZ58" s="6"/>
      <c r="REB58" s="6"/>
      <c r="RED58" s="6"/>
      <c r="REF58" s="6"/>
      <c r="REH58" s="6"/>
      <c r="REJ58" s="6"/>
      <c r="REL58" s="6"/>
      <c r="REN58" s="6"/>
      <c r="REP58" s="6"/>
      <c r="RER58" s="6"/>
      <c r="RET58" s="6"/>
      <c r="REV58" s="6"/>
      <c r="REX58" s="6"/>
      <c r="REZ58" s="6"/>
      <c r="RFB58" s="6"/>
      <c r="RFD58" s="6"/>
      <c r="RFF58" s="6"/>
      <c r="RFH58" s="6"/>
      <c r="RFJ58" s="6"/>
      <c r="RFL58" s="6"/>
      <c r="RFN58" s="6"/>
      <c r="RFP58" s="6"/>
      <c r="RFR58" s="6"/>
      <c r="RFT58" s="6"/>
      <c r="RFV58" s="6"/>
      <c r="RFX58" s="6"/>
      <c r="RFZ58" s="6"/>
      <c r="RGB58" s="6"/>
      <c r="RGD58" s="6"/>
      <c r="RGF58" s="6"/>
      <c r="RGH58" s="6"/>
      <c r="RGJ58" s="6"/>
      <c r="RGL58" s="6"/>
      <c r="RGN58" s="6"/>
      <c r="RGP58" s="6"/>
      <c r="RGR58" s="6"/>
      <c r="RGT58" s="6"/>
      <c r="RGV58" s="6"/>
      <c r="RGX58" s="6"/>
      <c r="RGZ58" s="6"/>
      <c r="RHB58" s="6"/>
      <c r="RHD58" s="6"/>
      <c r="RHF58" s="6"/>
      <c r="RHH58" s="6"/>
      <c r="RHJ58" s="6"/>
      <c r="RHL58" s="6"/>
      <c r="RHN58" s="6"/>
      <c r="RHP58" s="6"/>
      <c r="RHR58" s="6"/>
      <c r="RHT58" s="6"/>
      <c r="RHV58" s="6"/>
      <c r="RHX58" s="6"/>
      <c r="RHZ58" s="6"/>
      <c r="RIB58" s="6"/>
      <c r="RID58" s="6"/>
      <c r="RIF58" s="6"/>
      <c r="RIH58" s="6"/>
      <c r="RIJ58" s="6"/>
      <c r="RIL58" s="6"/>
      <c r="RIN58" s="6"/>
      <c r="RIP58" s="6"/>
      <c r="RIR58" s="6"/>
      <c r="RIT58" s="6"/>
      <c r="RIV58" s="6"/>
      <c r="RIX58" s="6"/>
      <c r="RIZ58" s="6"/>
      <c r="RJB58" s="6"/>
      <c r="RJD58" s="6"/>
      <c r="RJF58" s="6"/>
      <c r="RJH58" s="6"/>
      <c r="RJJ58" s="6"/>
      <c r="RJL58" s="6"/>
      <c r="RJN58" s="6"/>
      <c r="RJP58" s="6"/>
      <c r="RJR58" s="6"/>
      <c r="RJT58" s="6"/>
      <c r="RJV58" s="6"/>
      <c r="RJX58" s="6"/>
      <c r="RJZ58" s="6"/>
      <c r="RKB58" s="6"/>
      <c r="RKD58" s="6"/>
      <c r="RKF58" s="6"/>
      <c r="RKH58" s="6"/>
      <c r="RKJ58" s="6"/>
      <c r="RKL58" s="6"/>
      <c r="RKN58" s="6"/>
      <c r="RKP58" s="6"/>
      <c r="RKR58" s="6"/>
      <c r="RKT58" s="6"/>
      <c r="RKV58" s="6"/>
      <c r="RKX58" s="6"/>
      <c r="RKZ58" s="6"/>
      <c r="RLB58" s="6"/>
      <c r="RLD58" s="6"/>
      <c r="RLF58" s="6"/>
      <c r="RLH58" s="6"/>
      <c r="RLJ58" s="6"/>
      <c r="RLL58" s="6"/>
      <c r="RLN58" s="6"/>
      <c r="RLP58" s="6"/>
      <c r="RLR58" s="6"/>
      <c r="RLT58" s="6"/>
      <c r="RLV58" s="6"/>
      <c r="RLX58" s="6"/>
      <c r="RLZ58" s="6"/>
      <c r="RMB58" s="6"/>
      <c r="RMD58" s="6"/>
      <c r="RMF58" s="6"/>
      <c r="RMH58" s="6"/>
      <c r="RMJ58" s="6"/>
      <c r="RML58" s="6"/>
      <c r="RMN58" s="6"/>
      <c r="RMP58" s="6"/>
      <c r="RMR58" s="6"/>
      <c r="RMT58" s="6"/>
      <c r="RMV58" s="6"/>
      <c r="RMX58" s="6"/>
      <c r="RMZ58" s="6"/>
      <c r="RNB58" s="6"/>
      <c r="RND58" s="6"/>
      <c r="RNF58" s="6"/>
      <c r="RNH58" s="6"/>
      <c r="RNJ58" s="6"/>
      <c r="RNL58" s="6"/>
      <c r="RNN58" s="6"/>
      <c r="RNP58" s="6"/>
      <c r="RNR58" s="6"/>
      <c r="RNT58" s="6"/>
      <c r="RNV58" s="6"/>
      <c r="RNX58" s="6"/>
      <c r="RNZ58" s="6"/>
      <c r="ROB58" s="6"/>
      <c r="ROD58" s="6"/>
      <c r="ROF58" s="6"/>
      <c r="ROH58" s="6"/>
      <c r="ROJ58" s="6"/>
      <c r="ROL58" s="6"/>
      <c r="RON58" s="6"/>
      <c r="ROP58" s="6"/>
      <c r="ROR58" s="6"/>
      <c r="ROT58" s="6"/>
      <c r="ROV58" s="6"/>
      <c r="ROX58" s="6"/>
      <c r="ROZ58" s="6"/>
      <c r="RPB58" s="6"/>
      <c r="RPD58" s="6"/>
      <c r="RPF58" s="6"/>
      <c r="RPH58" s="6"/>
      <c r="RPJ58" s="6"/>
      <c r="RPL58" s="6"/>
      <c r="RPN58" s="6"/>
      <c r="RPP58" s="6"/>
      <c r="RPR58" s="6"/>
      <c r="RPT58" s="6"/>
      <c r="RPV58" s="6"/>
      <c r="RPX58" s="6"/>
      <c r="RPZ58" s="6"/>
      <c r="RQB58" s="6"/>
      <c r="RQD58" s="6"/>
      <c r="RQF58" s="6"/>
      <c r="RQH58" s="6"/>
      <c r="RQJ58" s="6"/>
      <c r="RQL58" s="6"/>
      <c r="RQN58" s="6"/>
      <c r="RQP58" s="6"/>
      <c r="RQR58" s="6"/>
      <c r="RQT58" s="6"/>
      <c r="RQV58" s="6"/>
      <c r="RQX58" s="6"/>
      <c r="RQZ58" s="6"/>
      <c r="RRB58" s="6"/>
      <c r="RRD58" s="6"/>
      <c r="RRF58" s="6"/>
      <c r="RRH58" s="6"/>
      <c r="RRJ58" s="6"/>
      <c r="RRL58" s="6"/>
      <c r="RRN58" s="6"/>
      <c r="RRP58" s="6"/>
      <c r="RRR58" s="6"/>
      <c r="RRT58" s="6"/>
      <c r="RRV58" s="6"/>
      <c r="RRX58" s="6"/>
      <c r="RRZ58" s="6"/>
      <c r="RSB58" s="6"/>
      <c r="RSD58" s="6"/>
      <c r="RSF58" s="6"/>
      <c r="RSH58" s="6"/>
      <c r="RSJ58" s="6"/>
      <c r="RSL58" s="6"/>
      <c r="RSN58" s="6"/>
      <c r="RSP58" s="6"/>
      <c r="RSR58" s="6"/>
      <c r="RST58" s="6"/>
      <c r="RSV58" s="6"/>
      <c r="RSX58" s="6"/>
      <c r="RSZ58" s="6"/>
      <c r="RTB58" s="6"/>
      <c r="RTD58" s="6"/>
      <c r="RTF58" s="6"/>
      <c r="RTH58" s="6"/>
      <c r="RTJ58" s="6"/>
      <c r="RTL58" s="6"/>
      <c r="RTN58" s="6"/>
      <c r="RTP58" s="6"/>
      <c r="RTR58" s="6"/>
      <c r="RTT58" s="6"/>
      <c r="RTV58" s="6"/>
      <c r="RTX58" s="6"/>
      <c r="RTZ58" s="6"/>
      <c r="RUB58" s="6"/>
      <c r="RUD58" s="6"/>
      <c r="RUF58" s="6"/>
      <c r="RUH58" s="6"/>
      <c r="RUJ58" s="6"/>
      <c r="RUL58" s="6"/>
      <c r="RUN58" s="6"/>
      <c r="RUP58" s="6"/>
      <c r="RUR58" s="6"/>
      <c r="RUT58" s="6"/>
      <c r="RUV58" s="6"/>
      <c r="RUX58" s="6"/>
      <c r="RUZ58" s="6"/>
      <c r="RVB58" s="6"/>
      <c r="RVD58" s="6"/>
      <c r="RVF58" s="6"/>
      <c r="RVH58" s="6"/>
      <c r="RVJ58" s="6"/>
      <c r="RVL58" s="6"/>
      <c r="RVN58" s="6"/>
      <c r="RVP58" s="6"/>
      <c r="RVR58" s="6"/>
      <c r="RVT58" s="6"/>
      <c r="RVV58" s="6"/>
      <c r="RVX58" s="6"/>
      <c r="RVZ58" s="6"/>
      <c r="RWB58" s="6"/>
      <c r="RWD58" s="6"/>
      <c r="RWF58" s="6"/>
      <c r="RWH58" s="6"/>
      <c r="RWJ58" s="6"/>
      <c r="RWL58" s="6"/>
      <c r="RWN58" s="6"/>
      <c r="RWP58" s="6"/>
      <c r="RWR58" s="6"/>
      <c r="RWT58" s="6"/>
      <c r="RWV58" s="6"/>
      <c r="RWX58" s="6"/>
      <c r="RWZ58" s="6"/>
      <c r="RXB58" s="6"/>
      <c r="RXD58" s="6"/>
      <c r="RXF58" s="6"/>
      <c r="RXH58" s="6"/>
      <c r="RXJ58" s="6"/>
      <c r="RXL58" s="6"/>
      <c r="RXN58" s="6"/>
      <c r="RXP58" s="6"/>
      <c r="RXR58" s="6"/>
      <c r="RXT58" s="6"/>
      <c r="RXV58" s="6"/>
      <c r="RXX58" s="6"/>
      <c r="RXZ58" s="6"/>
      <c r="RYB58" s="6"/>
      <c r="RYD58" s="6"/>
      <c r="RYF58" s="6"/>
      <c r="RYH58" s="6"/>
      <c r="RYJ58" s="6"/>
      <c r="RYL58" s="6"/>
      <c r="RYN58" s="6"/>
      <c r="RYP58" s="6"/>
      <c r="RYR58" s="6"/>
      <c r="RYT58" s="6"/>
      <c r="RYV58" s="6"/>
      <c r="RYX58" s="6"/>
      <c r="RYZ58" s="6"/>
      <c r="RZB58" s="6"/>
      <c r="RZD58" s="6"/>
      <c r="RZF58" s="6"/>
      <c r="RZH58" s="6"/>
      <c r="RZJ58" s="6"/>
      <c r="RZL58" s="6"/>
      <c r="RZN58" s="6"/>
      <c r="RZP58" s="6"/>
      <c r="RZR58" s="6"/>
      <c r="RZT58" s="6"/>
      <c r="RZV58" s="6"/>
      <c r="RZX58" s="6"/>
      <c r="RZZ58" s="6"/>
      <c r="SAB58" s="6"/>
      <c r="SAD58" s="6"/>
      <c r="SAF58" s="6"/>
      <c r="SAH58" s="6"/>
      <c r="SAJ58" s="6"/>
      <c r="SAL58" s="6"/>
      <c r="SAN58" s="6"/>
      <c r="SAP58" s="6"/>
      <c r="SAR58" s="6"/>
      <c r="SAT58" s="6"/>
      <c r="SAV58" s="6"/>
      <c r="SAX58" s="6"/>
      <c r="SAZ58" s="6"/>
      <c r="SBB58" s="6"/>
      <c r="SBD58" s="6"/>
      <c r="SBF58" s="6"/>
      <c r="SBH58" s="6"/>
      <c r="SBJ58" s="6"/>
      <c r="SBL58" s="6"/>
      <c r="SBN58" s="6"/>
      <c r="SBP58" s="6"/>
      <c r="SBR58" s="6"/>
      <c r="SBT58" s="6"/>
      <c r="SBV58" s="6"/>
      <c r="SBX58" s="6"/>
      <c r="SBZ58" s="6"/>
      <c r="SCB58" s="6"/>
      <c r="SCD58" s="6"/>
      <c r="SCF58" s="6"/>
      <c r="SCH58" s="6"/>
      <c r="SCJ58" s="6"/>
      <c r="SCL58" s="6"/>
      <c r="SCN58" s="6"/>
      <c r="SCP58" s="6"/>
      <c r="SCR58" s="6"/>
      <c r="SCT58" s="6"/>
      <c r="SCV58" s="6"/>
      <c r="SCX58" s="6"/>
      <c r="SCZ58" s="6"/>
      <c r="SDB58" s="6"/>
      <c r="SDD58" s="6"/>
      <c r="SDF58" s="6"/>
      <c r="SDH58" s="6"/>
      <c r="SDJ58" s="6"/>
      <c r="SDL58" s="6"/>
      <c r="SDN58" s="6"/>
      <c r="SDP58" s="6"/>
      <c r="SDR58" s="6"/>
      <c r="SDT58" s="6"/>
      <c r="SDV58" s="6"/>
      <c r="SDX58" s="6"/>
      <c r="SDZ58" s="6"/>
      <c r="SEB58" s="6"/>
      <c r="SED58" s="6"/>
      <c r="SEF58" s="6"/>
      <c r="SEH58" s="6"/>
      <c r="SEJ58" s="6"/>
      <c r="SEL58" s="6"/>
      <c r="SEN58" s="6"/>
      <c r="SEP58" s="6"/>
      <c r="SER58" s="6"/>
      <c r="SET58" s="6"/>
      <c r="SEV58" s="6"/>
      <c r="SEX58" s="6"/>
      <c r="SEZ58" s="6"/>
      <c r="SFB58" s="6"/>
      <c r="SFD58" s="6"/>
      <c r="SFF58" s="6"/>
      <c r="SFH58" s="6"/>
      <c r="SFJ58" s="6"/>
      <c r="SFL58" s="6"/>
      <c r="SFN58" s="6"/>
      <c r="SFP58" s="6"/>
      <c r="SFR58" s="6"/>
      <c r="SFT58" s="6"/>
      <c r="SFV58" s="6"/>
      <c r="SFX58" s="6"/>
      <c r="SFZ58" s="6"/>
      <c r="SGB58" s="6"/>
      <c r="SGD58" s="6"/>
      <c r="SGF58" s="6"/>
      <c r="SGH58" s="6"/>
      <c r="SGJ58" s="6"/>
      <c r="SGL58" s="6"/>
      <c r="SGN58" s="6"/>
      <c r="SGP58" s="6"/>
      <c r="SGR58" s="6"/>
      <c r="SGT58" s="6"/>
      <c r="SGV58" s="6"/>
      <c r="SGX58" s="6"/>
      <c r="SGZ58" s="6"/>
      <c r="SHB58" s="6"/>
      <c r="SHD58" s="6"/>
      <c r="SHF58" s="6"/>
      <c r="SHH58" s="6"/>
      <c r="SHJ58" s="6"/>
      <c r="SHL58" s="6"/>
      <c r="SHN58" s="6"/>
      <c r="SHP58" s="6"/>
      <c r="SHR58" s="6"/>
      <c r="SHT58" s="6"/>
      <c r="SHV58" s="6"/>
      <c r="SHX58" s="6"/>
      <c r="SHZ58" s="6"/>
      <c r="SIB58" s="6"/>
      <c r="SID58" s="6"/>
      <c r="SIF58" s="6"/>
      <c r="SIH58" s="6"/>
      <c r="SIJ58" s="6"/>
      <c r="SIL58" s="6"/>
      <c r="SIN58" s="6"/>
      <c r="SIP58" s="6"/>
      <c r="SIR58" s="6"/>
      <c r="SIT58" s="6"/>
      <c r="SIV58" s="6"/>
      <c r="SIX58" s="6"/>
      <c r="SIZ58" s="6"/>
      <c r="SJB58" s="6"/>
      <c r="SJD58" s="6"/>
      <c r="SJF58" s="6"/>
      <c r="SJH58" s="6"/>
      <c r="SJJ58" s="6"/>
      <c r="SJL58" s="6"/>
      <c r="SJN58" s="6"/>
      <c r="SJP58" s="6"/>
      <c r="SJR58" s="6"/>
      <c r="SJT58" s="6"/>
      <c r="SJV58" s="6"/>
      <c r="SJX58" s="6"/>
      <c r="SJZ58" s="6"/>
      <c r="SKB58" s="6"/>
      <c r="SKD58" s="6"/>
      <c r="SKF58" s="6"/>
      <c r="SKH58" s="6"/>
      <c r="SKJ58" s="6"/>
      <c r="SKL58" s="6"/>
      <c r="SKN58" s="6"/>
      <c r="SKP58" s="6"/>
      <c r="SKR58" s="6"/>
      <c r="SKT58" s="6"/>
      <c r="SKV58" s="6"/>
      <c r="SKX58" s="6"/>
      <c r="SKZ58" s="6"/>
      <c r="SLB58" s="6"/>
      <c r="SLD58" s="6"/>
      <c r="SLF58" s="6"/>
      <c r="SLH58" s="6"/>
      <c r="SLJ58" s="6"/>
      <c r="SLL58" s="6"/>
      <c r="SLN58" s="6"/>
      <c r="SLP58" s="6"/>
      <c r="SLR58" s="6"/>
      <c r="SLT58" s="6"/>
      <c r="SLV58" s="6"/>
      <c r="SLX58" s="6"/>
      <c r="SLZ58" s="6"/>
      <c r="SMB58" s="6"/>
      <c r="SMD58" s="6"/>
      <c r="SMF58" s="6"/>
      <c r="SMH58" s="6"/>
      <c r="SMJ58" s="6"/>
      <c r="SML58" s="6"/>
      <c r="SMN58" s="6"/>
      <c r="SMP58" s="6"/>
      <c r="SMR58" s="6"/>
      <c r="SMT58" s="6"/>
      <c r="SMV58" s="6"/>
      <c r="SMX58" s="6"/>
      <c r="SMZ58" s="6"/>
      <c r="SNB58" s="6"/>
      <c r="SND58" s="6"/>
      <c r="SNF58" s="6"/>
      <c r="SNH58" s="6"/>
      <c r="SNJ58" s="6"/>
      <c r="SNL58" s="6"/>
      <c r="SNN58" s="6"/>
      <c r="SNP58" s="6"/>
      <c r="SNR58" s="6"/>
      <c r="SNT58" s="6"/>
      <c r="SNV58" s="6"/>
      <c r="SNX58" s="6"/>
      <c r="SNZ58" s="6"/>
      <c r="SOB58" s="6"/>
      <c r="SOD58" s="6"/>
      <c r="SOF58" s="6"/>
      <c r="SOH58" s="6"/>
      <c r="SOJ58" s="6"/>
      <c r="SOL58" s="6"/>
      <c r="SON58" s="6"/>
      <c r="SOP58" s="6"/>
      <c r="SOR58" s="6"/>
      <c r="SOT58" s="6"/>
      <c r="SOV58" s="6"/>
      <c r="SOX58" s="6"/>
      <c r="SOZ58" s="6"/>
      <c r="SPB58" s="6"/>
      <c r="SPD58" s="6"/>
      <c r="SPF58" s="6"/>
      <c r="SPH58" s="6"/>
      <c r="SPJ58" s="6"/>
      <c r="SPL58" s="6"/>
      <c r="SPN58" s="6"/>
      <c r="SPP58" s="6"/>
      <c r="SPR58" s="6"/>
      <c r="SPT58" s="6"/>
      <c r="SPV58" s="6"/>
      <c r="SPX58" s="6"/>
      <c r="SPZ58" s="6"/>
      <c r="SQB58" s="6"/>
      <c r="SQD58" s="6"/>
      <c r="SQF58" s="6"/>
      <c r="SQH58" s="6"/>
      <c r="SQJ58" s="6"/>
      <c r="SQL58" s="6"/>
      <c r="SQN58" s="6"/>
      <c r="SQP58" s="6"/>
      <c r="SQR58" s="6"/>
      <c r="SQT58" s="6"/>
      <c r="SQV58" s="6"/>
      <c r="SQX58" s="6"/>
      <c r="SQZ58" s="6"/>
      <c r="SRB58" s="6"/>
      <c r="SRD58" s="6"/>
      <c r="SRF58" s="6"/>
      <c r="SRH58" s="6"/>
      <c r="SRJ58" s="6"/>
      <c r="SRL58" s="6"/>
      <c r="SRN58" s="6"/>
      <c r="SRP58" s="6"/>
      <c r="SRR58" s="6"/>
      <c r="SRT58" s="6"/>
      <c r="SRV58" s="6"/>
      <c r="SRX58" s="6"/>
      <c r="SRZ58" s="6"/>
      <c r="SSB58" s="6"/>
      <c r="SSD58" s="6"/>
      <c r="SSF58" s="6"/>
      <c r="SSH58" s="6"/>
      <c r="SSJ58" s="6"/>
      <c r="SSL58" s="6"/>
      <c r="SSN58" s="6"/>
      <c r="SSP58" s="6"/>
      <c r="SSR58" s="6"/>
      <c r="SST58" s="6"/>
      <c r="SSV58" s="6"/>
      <c r="SSX58" s="6"/>
      <c r="SSZ58" s="6"/>
      <c r="STB58" s="6"/>
      <c r="STD58" s="6"/>
      <c r="STF58" s="6"/>
      <c r="STH58" s="6"/>
      <c r="STJ58" s="6"/>
      <c r="STL58" s="6"/>
      <c r="STN58" s="6"/>
      <c r="STP58" s="6"/>
      <c r="STR58" s="6"/>
      <c r="STT58" s="6"/>
      <c r="STV58" s="6"/>
      <c r="STX58" s="6"/>
      <c r="STZ58" s="6"/>
      <c r="SUB58" s="6"/>
      <c r="SUD58" s="6"/>
      <c r="SUF58" s="6"/>
      <c r="SUH58" s="6"/>
      <c r="SUJ58" s="6"/>
      <c r="SUL58" s="6"/>
      <c r="SUN58" s="6"/>
      <c r="SUP58" s="6"/>
      <c r="SUR58" s="6"/>
      <c r="SUT58" s="6"/>
      <c r="SUV58" s="6"/>
      <c r="SUX58" s="6"/>
      <c r="SUZ58" s="6"/>
      <c r="SVB58" s="6"/>
      <c r="SVD58" s="6"/>
      <c r="SVF58" s="6"/>
      <c r="SVH58" s="6"/>
      <c r="SVJ58" s="6"/>
      <c r="SVL58" s="6"/>
      <c r="SVN58" s="6"/>
      <c r="SVP58" s="6"/>
      <c r="SVR58" s="6"/>
      <c r="SVT58" s="6"/>
      <c r="SVV58" s="6"/>
      <c r="SVX58" s="6"/>
      <c r="SVZ58" s="6"/>
      <c r="SWB58" s="6"/>
      <c r="SWD58" s="6"/>
      <c r="SWF58" s="6"/>
      <c r="SWH58" s="6"/>
      <c r="SWJ58" s="6"/>
      <c r="SWL58" s="6"/>
      <c r="SWN58" s="6"/>
      <c r="SWP58" s="6"/>
      <c r="SWR58" s="6"/>
      <c r="SWT58" s="6"/>
      <c r="SWV58" s="6"/>
      <c r="SWX58" s="6"/>
      <c r="SWZ58" s="6"/>
      <c r="SXB58" s="6"/>
      <c r="SXD58" s="6"/>
      <c r="SXF58" s="6"/>
      <c r="SXH58" s="6"/>
      <c r="SXJ58" s="6"/>
      <c r="SXL58" s="6"/>
      <c r="SXN58" s="6"/>
      <c r="SXP58" s="6"/>
      <c r="SXR58" s="6"/>
      <c r="SXT58" s="6"/>
      <c r="SXV58" s="6"/>
      <c r="SXX58" s="6"/>
      <c r="SXZ58" s="6"/>
      <c r="SYB58" s="6"/>
      <c r="SYD58" s="6"/>
      <c r="SYF58" s="6"/>
      <c r="SYH58" s="6"/>
      <c r="SYJ58" s="6"/>
      <c r="SYL58" s="6"/>
      <c r="SYN58" s="6"/>
      <c r="SYP58" s="6"/>
      <c r="SYR58" s="6"/>
      <c r="SYT58" s="6"/>
      <c r="SYV58" s="6"/>
      <c r="SYX58" s="6"/>
      <c r="SYZ58" s="6"/>
      <c r="SZB58" s="6"/>
      <c r="SZD58" s="6"/>
      <c r="SZF58" s="6"/>
      <c r="SZH58" s="6"/>
      <c r="SZJ58" s="6"/>
      <c r="SZL58" s="6"/>
      <c r="SZN58" s="6"/>
      <c r="SZP58" s="6"/>
      <c r="SZR58" s="6"/>
      <c r="SZT58" s="6"/>
      <c r="SZV58" s="6"/>
      <c r="SZX58" s="6"/>
      <c r="SZZ58" s="6"/>
      <c r="TAB58" s="6"/>
      <c r="TAD58" s="6"/>
      <c r="TAF58" s="6"/>
      <c r="TAH58" s="6"/>
      <c r="TAJ58" s="6"/>
      <c r="TAL58" s="6"/>
      <c r="TAN58" s="6"/>
      <c r="TAP58" s="6"/>
      <c r="TAR58" s="6"/>
      <c r="TAT58" s="6"/>
      <c r="TAV58" s="6"/>
      <c r="TAX58" s="6"/>
      <c r="TAZ58" s="6"/>
      <c r="TBB58" s="6"/>
      <c r="TBD58" s="6"/>
      <c r="TBF58" s="6"/>
      <c r="TBH58" s="6"/>
      <c r="TBJ58" s="6"/>
      <c r="TBL58" s="6"/>
      <c r="TBN58" s="6"/>
      <c r="TBP58" s="6"/>
      <c r="TBR58" s="6"/>
      <c r="TBT58" s="6"/>
      <c r="TBV58" s="6"/>
      <c r="TBX58" s="6"/>
      <c r="TBZ58" s="6"/>
      <c r="TCB58" s="6"/>
      <c r="TCD58" s="6"/>
      <c r="TCF58" s="6"/>
      <c r="TCH58" s="6"/>
      <c r="TCJ58" s="6"/>
      <c r="TCL58" s="6"/>
      <c r="TCN58" s="6"/>
      <c r="TCP58" s="6"/>
      <c r="TCR58" s="6"/>
      <c r="TCT58" s="6"/>
      <c r="TCV58" s="6"/>
      <c r="TCX58" s="6"/>
      <c r="TCZ58" s="6"/>
      <c r="TDB58" s="6"/>
      <c r="TDD58" s="6"/>
      <c r="TDF58" s="6"/>
      <c r="TDH58" s="6"/>
      <c r="TDJ58" s="6"/>
      <c r="TDL58" s="6"/>
      <c r="TDN58" s="6"/>
      <c r="TDP58" s="6"/>
      <c r="TDR58" s="6"/>
      <c r="TDT58" s="6"/>
      <c r="TDV58" s="6"/>
      <c r="TDX58" s="6"/>
      <c r="TDZ58" s="6"/>
      <c r="TEB58" s="6"/>
      <c r="TED58" s="6"/>
      <c r="TEF58" s="6"/>
      <c r="TEH58" s="6"/>
      <c r="TEJ58" s="6"/>
      <c r="TEL58" s="6"/>
      <c r="TEN58" s="6"/>
      <c r="TEP58" s="6"/>
      <c r="TER58" s="6"/>
      <c r="TET58" s="6"/>
      <c r="TEV58" s="6"/>
      <c r="TEX58" s="6"/>
      <c r="TEZ58" s="6"/>
      <c r="TFB58" s="6"/>
      <c r="TFD58" s="6"/>
      <c r="TFF58" s="6"/>
      <c r="TFH58" s="6"/>
      <c r="TFJ58" s="6"/>
      <c r="TFL58" s="6"/>
      <c r="TFN58" s="6"/>
      <c r="TFP58" s="6"/>
      <c r="TFR58" s="6"/>
      <c r="TFT58" s="6"/>
      <c r="TFV58" s="6"/>
      <c r="TFX58" s="6"/>
      <c r="TFZ58" s="6"/>
      <c r="TGB58" s="6"/>
      <c r="TGD58" s="6"/>
      <c r="TGF58" s="6"/>
      <c r="TGH58" s="6"/>
      <c r="TGJ58" s="6"/>
      <c r="TGL58" s="6"/>
      <c r="TGN58" s="6"/>
      <c r="TGP58" s="6"/>
      <c r="TGR58" s="6"/>
      <c r="TGT58" s="6"/>
      <c r="TGV58" s="6"/>
      <c r="TGX58" s="6"/>
      <c r="TGZ58" s="6"/>
      <c r="THB58" s="6"/>
      <c r="THD58" s="6"/>
      <c r="THF58" s="6"/>
      <c r="THH58" s="6"/>
      <c r="THJ58" s="6"/>
      <c r="THL58" s="6"/>
      <c r="THN58" s="6"/>
      <c r="THP58" s="6"/>
      <c r="THR58" s="6"/>
      <c r="THT58" s="6"/>
      <c r="THV58" s="6"/>
      <c r="THX58" s="6"/>
      <c r="THZ58" s="6"/>
      <c r="TIB58" s="6"/>
      <c r="TID58" s="6"/>
      <c r="TIF58" s="6"/>
      <c r="TIH58" s="6"/>
      <c r="TIJ58" s="6"/>
      <c r="TIL58" s="6"/>
      <c r="TIN58" s="6"/>
      <c r="TIP58" s="6"/>
      <c r="TIR58" s="6"/>
      <c r="TIT58" s="6"/>
      <c r="TIV58" s="6"/>
      <c r="TIX58" s="6"/>
      <c r="TIZ58" s="6"/>
      <c r="TJB58" s="6"/>
      <c r="TJD58" s="6"/>
      <c r="TJF58" s="6"/>
      <c r="TJH58" s="6"/>
      <c r="TJJ58" s="6"/>
      <c r="TJL58" s="6"/>
      <c r="TJN58" s="6"/>
      <c r="TJP58" s="6"/>
      <c r="TJR58" s="6"/>
      <c r="TJT58" s="6"/>
      <c r="TJV58" s="6"/>
      <c r="TJX58" s="6"/>
      <c r="TJZ58" s="6"/>
      <c r="TKB58" s="6"/>
      <c r="TKD58" s="6"/>
      <c r="TKF58" s="6"/>
      <c r="TKH58" s="6"/>
      <c r="TKJ58" s="6"/>
      <c r="TKL58" s="6"/>
      <c r="TKN58" s="6"/>
      <c r="TKP58" s="6"/>
      <c r="TKR58" s="6"/>
      <c r="TKT58" s="6"/>
      <c r="TKV58" s="6"/>
      <c r="TKX58" s="6"/>
      <c r="TKZ58" s="6"/>
      <c r="TLB58" s="6"/>
      <c r="TLD58" s="6"/>
      <c r="TLF58" s="6"/>
      <c r="TLH58" s="6"/>
      <c r="TLJ58" s="6"/>
      <c r="TLL58" s="6"/>
      <c r="TLN58" s="6"/>
      <c r="TLP58" s="6"/>
      <c r="TLR58" s="6"/>
      <c r="TLT58" s="6"/>
      <c r="TLV58" s="6"/>
      <c r="TLX58" s="6"/>
      <c r="TLZ58" s="6"/>
      <c r="TMB58" s="6"/>
      <c r="TMD58" s="6"/>
      <c r="TMF58" s="6"/>
      <c r="TMH58" s="6"/>
      <c r="TMJ58" s="6"/>
      <c r="TML58" s="6"/>
      <c r="TMN58" s="6"/>
      <c r="TMP58" s="6"/>
      <c r="TMR58" s="6"/>
      <c r="TMT58" s="6"/>
      <c r="TMV58" s="6"/>
      <c r="TMX58" s="6"/>
      <c r="TMZ58" s="6"/>
      <c r="TNB58" s="6"/>
      <c r="TND58" s="6"/>
      <c r="TNF58" s="6"/>
      <c r="TNH58" s="6"/>
      <c r="TNJ58" s="6"/>
      <c r="TNL58" s="6"/>
      <c r="TNN58" s="6"/>
      <c r="TNP58" s="6"/>
      <c r="TNR58" s="6"/>
      <c r="TNT58" s="6"/>
      <c r="TNV58" s="6"/>
      <c r="TNX58" s="6"/>
      <c r="TNZ58" s="6"/>
      <c r="TOB58" s="6"/>
      <c r="TOD58" s="6"/>
      <c r="TOF58" s="6"/>
      <c r="TOH58" s="6"/>
      <c r="TOJ58" s="6"/>
      <c r="TOL58" s="6"/>
      <c r="TON58" s="6"/>
      <c r="TOP58" s="6"/>
      <c r="TOR58" s="6"/>
      <c r="TOT58" s="6"/>
      <c r="TOV58" s="6"/>
      <c r="TOX58" s="6"/>
      <c r="TOZ58" s="6"/>
      <c r="TPB58" s="6"/>
      <c r="TPD58" s="6"/>
      <c r="TPF58" s="6"/>
      <c r="TPH58" s="6"/>
      <c r="TPJ58" s="6"/>
      <c r="TPL58" s="6"/>
      <c r="TPN58" s="6"/>
      <c r="TPP58" s="6"/>
      <c r="TPR58" s="6"/>
      <c r="TPT58" s="6"/>
      <c r="TPV58" s="6"/>
      <c r="TPX58" s="6"/>
      <c r="TPZ58" s="6"/>
      <c r="TQB58" s="6"/>
      <c r="TQD58" s="6"/>
      <c r="TQF58" s="6"/>
      <c r="TQH58" s="6"/>
      <c r="TQJ58" s="6"/>
      <c r="TQL58" s="6"/>
      <c r="TQN58" s="6"/>
      <c r="TQP58" s="6"/>
      <c r="TQR58" s="6"/>
      <c r="TQT58" s="6"/>
      <c r="TQV58" s="6"/>
      <c r="TQX58" s="6"/>
      <c r="TQZ58" s="6"/>
      <c r="TRB58" s="6"/>
      <c r="TRD58" s="6"/>
      <c r="TRF58" s="6"/>
      <c r="TRH58" s="6"/>
      <c r="TRJ58" s="6"/>
      <c r="TRL58" s="6"/>
      <c r="TRN58" s="6"/>
      <c r="TRP58" s="6"/>
      <c r="TRR58" s="6"/>
      <c r="TRT58" s="6"/>
      <c r="TRV58" s="6"/>
      <c r="TRX58" s="6"/>
      <c r="TRZ58" s="6"/>
      <c r="TSB58" s="6"/>
      <c r="TSD58" s="6"/>
      <c r="TSF58" s="6"/>
      <c r="TSH58" s="6"/>
      <c r="TSJ58" s="6"/>
      <c r="TSL58" s="6"/>
      <c r="TSN58" s="6"/>
      <c r="TSP58" s="6"/>
      <c r="TSR58" s="6"/>
      <c r="TST58" s="6"/>
      <c r="TSV58" s="6"/>
      <c r="TSX58" s="6"/>
      <c r="TSZ58" s="6"/>
      <c r="TTB58" s="6"/>
      <c r="TTD58" s="6"/>
      <c r="TTF58" s="6"/>
      <c r="TTH58" s="6"/>
      <c r="TTJ58" s="6"/>
      <c r="TTL58" s="6"/>
      <c r="TTN58" s="6"/>
      <c r="TTP58" s="6"/>
      <c r="TTR58" s="6"/>
      <c r="TTT58" s="6"/>
      <c r="TTV58" s="6"/>
      <c r="TTX58" s="6"/>
      <c r="TTZ58" s="6"/>
      <c r="TUB58" s="6"/>
      <c r="TUD58" s="6"/>
      <c r="TUF58" s="6"/>
      <c r="TUH58" s="6"/>
      <c r="TUJ58" s="6"/>
      <c r="TUL58" s="6"/>
      <c r="TUN58" s="6"/>
      <c r="TUP58" s="6"/>
      <c r="TUR58" s="6"/>
      <c r="TUT58" s="6"/>
      <c r="TUV58" s="6"/>
      <c r="TUX58" s="6"/>
      <c r="TUZ58" s="6"/>
      <c r="TVB58" s="6"/>
      <c r="TVD58" s="6"/>
      <c r="TVF58" s="6"/>
      <c r="TVH58" s="6"/>
      <c r="TVJ58" s="6"/>
      <c r="TVL58" s="6"/>
      <c r="TVN58" s="6"/>
      <c r="TVP58" s="6"/>
      <c r="TVR58" s="6"/>
      <c r="TVT58" s="6"/>
      <c r="TVV58" s="6"/>
      <c r="TVX58" s="6"/>
      <c r="TVZ58" s="6"/>
      <c r="TWB58" s="6"/>
      <c r="TWD58" s="6"/>
      <c r="TWF58" s="6"/>
      <c r="TWH58" s="6"/>
      <c r="TWJ58" s="6"/>
      <c r="TWL58" s="6"/>
      <c r="TWN58" s="6"/>
      <c r="TWP58" s="6"/>
      <c r="TWR58" s="6"/>
      <c r="TWT58" s="6"/>
      <c r="TWV58" s="6"/>
      <c r="TWX58" s="6"/>
      <c r="TWZ58" s="6"/>
      <c r="TXB58" s="6"/>
      <c r="TXD58" s="6"/>
      <c r="TXF58" s="6"/>
      <c r="TXH58" s="6"/>
      <c r="TXJ58" s="6"/>
      <c r="TXL58" s="6"/>
      <c r="TXN58" s="6"/>
      <c r="TXP58" s="6"/>
      <c r="TXR58" s="6"/>
      <c r="TXT58" s="6"/>
      <c r="TXV58" s="6"/>
      <c r="TXX58" s="6"/>
      <c r="TXZ58" s="6"/>
      <c r="TYB58" s="6"/>
      <c r="TYD58" s="6"/>
      <c r="TYF58" s="6"/>
      <c r="TYH58" s="6"/>
      <c r="TYJ58" s="6"/>
      <c r="TYL58" s="6"/>
      <c r="TYN58" s="6"/>
      <c r="TYP58" s="6"/>
      <c r="TYR58" s="6"/>
      <c r="TYT58" s="6"/>
      <c r="TYV58" s="6"/>
      <c r="TYX58" s="6"/>
      <c r="TYZ58" s="6"/>
      <c r="TZB58" s="6"/>
      <c r="TZD58" s="6"/>
      <c r="TZF58" s="6"/>
      <c r="TZH58" s="6"/>
      <c r="TZJ58" s="6"/>
      <c r="TZL58" s="6"/>
      <c r="TZN58" s="6"/>
      <c r="TZP58" s="6"/>
      <c r="TZR58" s="6"/>
      <c r="TZT58" s="6"/>
      <c r="TZV58" s="6"/>
      <c r="TZX58" s="6"/>
      <c r="TZZ58" s="6"/>
      <c r="UAB58" s="6"/>
      <c r="UAD58" s="6"/>
      <c r="UAF58" s="6"/>
      <c r="UAH58" s="6"/>
      <c r="UAJ58" s="6"/>
      <c r="UAL58" s="6"/>
      <c r="UAN58" s="6"/>
      <c r="UAP58" s="6"/>
      <c r="UAR58" s="6"/>
      <c r="UAT58" s="6"/>
      <c r="UAV58" s="6"/>
      <c r="UAX58" s="6"/>
      <c r="UAZ58" s="6"/>
      <c r="UBB58" s="6"/>
      <c r="UBD58" s="6"/>
      <c r="UBF58" s="6"/>
      <c r="UBH58" s="6"/>
      <c r="UBJ58" s="6"/>
      <c r="UBL58" s="6"/>
      <c r="UBN58" s="6"/>
      <c r="UBP58" s="6"/>
      <c r="UBR58" s="6"/>
      <c r="UBT58" s="6"/>
      <c r="UBV58" s="6"/>
      <c r="UBX58" s="6"/>
      <c r="UBZ58" s="6"/>
      <c r="UCB58" s="6"/>
      <c r="UCD58" s="6"/>
      <c r="UCF58" s="6"/>
      <c r="UCH58" s="6"/>
      <c r="UCJ58" s="6"/>
      <c r="UCL58" s="6"/>
      <c r="UCN58" s="6"/>
      <c r="UCP58" s="6"/>
      <c r="UCR58" s="6"/>
      <c r="UCT58" s="6"/>
      <c r="UCV58" s="6"/>
      <c r="UCX58" s="6"/>
      <c r="UCZ58" s="6"/>
      <c r="UDB58" s="6"/>
      <c r="UDD58" s="6"/>
      <c r="UDF58" s="6"/>
      <c r="UDH58" s="6"/>
      <c r="UDJ58" s="6"/>
      <c r="UDL58" s="6"/>
      <c r="UDN58" s="6"/>
      <c r="UDP58" s="6"/>
      <c r="UDR58" s="6"/>
      <c r="UDT58" s="6"/>
      <c r="UDV58" s="6"/>
      <c r="UDX58" s="6"/>
      <c r="UDZ58" s="6"/>
      <c r="UEB58" s="6"/>
      <c r="UED58" s="6"/>
      <c r="UEF58" s="6"/>
      <c r="UEH58" s="6"/>
      <c r="UEJ58" s="6"/>
      <c r="UEL58" s="6"/>
      <c r="UEN58" s="6"/>
      <c r="UEP58" s="6"/>
      <c r="UER58" s="6"/>
      <c r="UET58" s="6"/>
      <c r="UEV58" s="6"/>
      <c r="UEX58" s="6"/>
      <c r="UEZ58" s="6"/>
      <c r="UFB58" s="6"/>
      <c r="UFD58" s="6"/>
      <c r="UFF58" s="6"/>
      <c r="UFH58" s="6"/>
      <c r="UFJ58" s="6"/>
      <c r="UFL58" s="6"/>
      <c r="UFN58" s="6"/>
      <c r="UFP58" s="6"/>
      <c r="UFR58" s="6"/>
      <c r="UFT58" s="6"/>
      <c r="UFV58" s="6"/>
      <c r="UFX58" s="6"/>
      <c r="UFZ58" s="6"/>
      <c r="UGB58" s="6"/>
      <c r="UGD58" s="6"/>
      <c r="UGF58" s="6"/>
      <c r="UGH58" s="6"/>
      <c r="UGJ58" s="6"/>
      <c r="UGL58" s="6"/>
      <c r="UGN58" s="6"/>
      <c r="UGP58" s="6"/>
      <c r="UGR58" s="6"/>
      <c r="UGT58" s="6"/>
      <c r="UGV58" s="6"/>
      <c r="UGX58" s="6"/>
      <c r="UGZ58" s="6"/>
      <c r="UHB58" s="6"/>
      <c r="UHD58" s="6"/>
      <c r="UHF58" s="6"/>
      <c r="UHH58" s="6"/>
      <c r="UHJ58" s="6"/>
      <c r="UHL58" s="6"/>
      <c r="UHN58" s="6"/>
      <c r="UHP58" s="6"/>
      <c r="UHR58" s="6"/>
      <c r="UHT58" s="6"/>
      <c r="UHV58" s="6"/>
      <c r="UHX58" s="6"/>
      <c r="UHZ58" s="6"/>
      <c r="UIB58" s="6"/>
      <c r="UID58" s="6"/>
      <c r="UIF58" s="6"/>
      <c r="UIH58" s="6"/>
      <c r="UIJ58" s="6"/>
      <c r="UIL58" s="6"/>
      <c r="UIN58" s="6"/>
      <c r="UIP58" s="6"/>
      <c r="UIR58" s="6"/>
      <c r="UIT58" s="6"/>
      <c r="UIV58" s="6"/>
      <c r="UIX58" s="6"/>
      <c r="UIZ58" s="6"/>
      <c r="UJB58" s="6"/>
      <c r="UJD58" s="6"/>
      <c r="UJF58" s="6"/>
      <c r="UJH58" s="6"/>
      <c r="UJJ58" s="6"/>
      <c r="UJL58" s="6"/>
      <c r="UJN58" s="6"/>
      <c r="UJP58" s="6"/>
      <c r="UJR58" s="6"/>
      <c r="UJT58" s="6"/>
      <c r="UJV58" s="6"/>
      <c r="UJX58" s="6"/>
      <c r="UJZ58" s="6"/>
      <c r="UKB58" s="6"/>
      <c r="UKD58" s="6"/>
      <c r="UKF58" s="6"/>
      <c r="UKH58" s="6"/>
      <c r="UKJ58" s="6"/>
      <c r="UKL58" s="6"/>
      <c r="UKN58" s="6"/>
      <c r="UKP58" s="6"/>
      <c r="UKR58" s="6"/>
      <c r="UKT58" s="6"/>
      <c r="UKV58" s="6"/>
      <c r="UKX58" s="6"/>
      <c r="UKZ58" s="6"/>
      <c r="ULB58" s="6"/>
      <c r="ULD58" s="6"/>
      <c r="ULF58" s="6"/>
      <c r="ULH58" s="6"/>
      <c r="ULJ58" s="6"/>
      <c r="ULL58" s="6"/>
      <c r="ULN58" s="6"/>
      <c r="ULP58" s="6"/>
      <c r="ULR58" s="6"/>
      <c r="ULT58" s="6"/>
      <c r="ULV58" s="6"/>
      <c r="ULX58" s="6"/>
      <c r="ULZ58" s="6"/>
      <c r="UMB58" s="6"/>
      <c r="UMD58" s="6"/>
      <c r="UMF58" s="6"/>
      <c r="UMH58" s="6"/>
      <c r="UMJ58" s="6"/>
      <c r="UML58" s="6"/>
      <c r="UMN58" s="6"/>
      <c r="UMP58" s="6"/>
      <c r="UMR58" s="6"/>
      <c r="UMT58" s="6"/>
      <c r="UMV58" s="6"/>
      <c r="UMX58" s="6"/>
      <c r="UMZ58" s="6"/>
      <c r="UNB58" s="6"/>
      <c r="UND58" s="6"/>
      <c r="UNF58" s="6"/>
      <c r="UNH58" s="6"/>
      <c r="UNJ58" s="6"/>
      <c r="UNL58" s="6"/>
      <c r="UNN58" s="6"/>
      <c r="UNP58" s="6"/>
      <c r="UNR58" s="6"/>
      <c r="UNT58" s="6"/>
      <c r="UNV58" s="6"/>
      <c r="UNX58" s="6"/>
      <c r="UNZ58" s="6"/>
      <c r="UOB58" s="6"/>
      <c r="UOD58" s="6"/>
      <c r="UOF58" s="6"/>
      <c r="UOH58" s="6"/>
      <c r="UOJ58" s="6"/>
      <c r="UOL58" s="6"/>
      <c r="UON58" s="6"/>
      <c r="UOP58" s="6"/>
      <c r="UOR58" s="6"/>
      <c r="UOT58" s="6"/>
      <c r="UOV58" s="6"/>
      <c r="UOX58" s="6"/>
      <c r="UOZ58" s="6"/>
      <c r="UPB58" s="6"/>
      <c r="UPD58" s="6"/>
      <c r="UPF58" s="6"/>
      <c r="UPH58" s="6"/>
      <c r="UPJ58" s="6"/>
      <c r="UPL58" s="6"/>
      <c r="UPN58" s="6"/>
      <c r="UPP58" s="6"/>
      <c r="UPR58" s="6"/>
      <c r="UPT58" s="6"/>
      <c r="UPV58" s="6"/>
      <c r="UPX58" s="6"/>
      <c r="UPZ58" s="6"/>
      <c r="UQB58" s="6"/>
      <c r="UQD58" s="6"/>
      <c r="UQF58" s="6"/>
      <c r="UQH58" s="6"/>
      <c r="UQJ58" s="6"/>
      <c r="UQL58" s="6"/>
      <c r="UQN58" s="6"/>
      <c r="UQP58" s="6"/>
      <c r="UQR58" s="6"/>
      <c r="UQT58" s="6"/>
      <c r="UQV58" s="6"/>
      <c r="UQX58" s="6"/>
      <c r="UQZ58" s="6"/>
      <c r="URB58" s="6"/>
      <c r="URD58" s="6"/>
      <c r="URF58" s="6"/>
      <c r="URH58" s="6"/>
      <c r="URJ58" s="6"/>
      <c r="URL58" s="6"/>
      <c r="URN58" s="6"/>
      <c r="URP58" s="6"/>
      <c r="URR58" s="6"/>
      <c r="URT58" s="6"/>
      <c r="URV58" s="6"/>
      <c r="URX58" s="6"/>
      <c r="URZ58" s="6"/>
      <c r="USB58" s="6"/>
      <c r="USD58" s="6"/>
      <c r="USF58" s="6"/>
      <c r="USH58" s="6"/>
      <c r="USJ58" s="6"/>
      <c r="USL58" s="6"/>
      <c r="USN58" s="6"/>
      <c r="USP58" s="6"/>
      <c r="USR58" s="6"/>
      <c r="UST58" s="6"/>
      <c r="USV58" s="6"/>
      <c r="USX58" s="6"/>
      <c r="USZ58" s="6"/>
      <c r="UTB58" s="6"/>
      <c r="UTD58" s="6"/>
      <c r="UTF58" s="6"/>
      <c r="UTH58" s="6"/>
      <c r="UTJ58" s="6"/>
      <c r="UTL58" s="6"/>
      <c r="UTN58" s="6"/>
      <c r="UTP58" s="6"/>
      <c r="UTR58" s="6"/>
      <c r="UTT58" s="6"/>
      <c r="UTV58" s="6"/>
      <c r="UTX58" s="6"/>
      <c r="UTZ58" s="6"/>
      <c r="UUB58" s="6"/>
      <c r="UUD58" s="6"/>
      <c r="UUF58" s="6"/>
      <c r="UUH58" s="6"/>
      <c r="UUJ58" s="6"/>
      <c r="UUL58" s="6"/>
      <c r="UUN58" s="6"/>
      <c r="UUP58" s="6"/>
      <c r="UUR58" s="6"/>
      <c r="UUT58" s="6"/>
      <c r="UUV58" s="6"/>
      <c r="UUX58" s="6"/>
      <c r="UUZ58" s="6"/>
      <c r="UVB58" s="6"/>
      <c r="UVD58" s="6"/>
      <c r="UVF58" s="6"/>
      <c r="UVH58" s="6"/>
      <c r="UVJ58" s="6"/>
      <c r="UVL58" s="6"/>
      <c r="UVN58" s="6"/>
      <c r="UVP58" s="6"/>
      <c r="UVR58" s="6"/>
      <c r="UVT58" s="6"/>
      <c r="UVV58" s="6"/>
      <c r="UVX58" s="6"/>
      <c r="UVZ58" s="6"/>
      <c r="UWB58" s="6"/>
      <c r="UWD58" s="6"/>
      <c r="UWF58" s="6"/>
      <c r="UWH58" s="6"/>
      <c r="UWJ58" s="6"/>
      <c r="UWL58" s="6"/>
      <c r="UWN58" s="6"/>
      <c r="UWP58" s="6"/>
      <c r="UWR58" s="6"/>
      <c r="UWT58" s="6"/>
      <c r="UWV58" s="6"/>
      <c r="UWX58" s="6"/>
      <c r="UWZ58" s="6"/>
      <c r="UXB58" s="6"/>
      <c r="UXD58" s="6"/>
      <c r="UXF58" s="6"/>
      <c r="UXH58" s="6"/>
      <c r="UXJ58" s="6"/>
      <c r="UXL58" s="6"/>
      <c r="UXN58" s="6"/>
      <c r="UXP58" s="6"/>
      <c r="UXR58" s="6"/>
      <c r="UXT58" s="6"/>
      <c r="UXV58" s="6"/>
      <c r="UXX58" s="6"/>
      <c r="UXZ58" s="6"/>
      <c r="UYB58" s="6"/>
      <c r="UYD58" s="6"/>
      <c r="UYF58" s="6"/>
      <c r="UYH58" s="6"/>
      <c r="UYJ58" s="6"/>
      <c r="UYL58" s="6"/>
      <c r="UYN58" s="6"/>
      <c r="UYP58" s="6"/>
      <c r="UYR58" s="6"/>
      <c r="UYT58" s="6"/>
      <c r="UYV58" s="6"/>
      <c r="UYX58" s="6"/>
      <c r="UYZ58" s="6"/>
      <c r="UZB58" s="6"/>
      <c r="UZD58" s="6"/>
      <c r="UZF58" s="6"/>
      <c r="UZH58" s="6"/>
      <c r="UZJ58" s="6"/>
      <c r="UZL58" s="6"/>
      <c r="UZN58" s="6"/>
      <c r="UZP58" s="6"/>
      <c r="UZR58" s="6"/>
      <c r="UZT58" s="6"/>
      <c r="UZV58" s="6"/>
      <c r="UZX58" s="6"/>
      <c r="UZZ58" s="6"/>
      <c r="VAB58" s="6"/>
      <c r="VAD58" s="6"/>
      <c r="VAF58" s="6"/>
      <c r="VAH58" s="6"/>
      <c r="VAJ58" s="6"/>
      <c r="VAL58" s="6"/>
      <c r="VAN58" s="6"/>
      <c r="VAP58" s="6"/>
      <c r="VAR58" s="6"/>
      <c r="VAT58" s="6"/>
      <c r="VAV58" s="6"/>
      <c r="VAX58" s="6"/>
      <c r="VAZ58" s="6"/>
      <c r="VBB58" s="6"/>
      <c r="VBD58" s="6"/>
      <c r="VBF58" s="6"/>
      <c r="VBH58" s="6"/>
      <c r="VBJ58" s="6"/>
      <c r="VBL58" s="6"/>
      <c r="VBN58" s="6"/>
      <c r="VBP58" s="6"/>
      <c r="VBR58" s="6"/>
      <c r="VBT58" s="6"/>
      <c r="VBV58" s="6"/>
      <c r="VBX58" s="6"/>
      <c r="VBZ58" s="6"/>
      <c r="VCB58" s="6"/>
      <c r="VCD58" s="6"/>
      <c r="VCF58" s="6"/>
      <c r="VCH58" s="6"/>
      <c r="VCJ58" s="6"/>
      <c r="VCL58" s="6"/>
      <c r="VCN58" s="6"/>
      <c r="VCP58" s="6"/>
      <c r="VCR58" s="6"/>
      <c r="VCT58" s="6"/>
      <c r="VCV58" s="6"/>
      <c r="VCX58" s="6"/>
      <c r="VCZ58" s="6"/>
      <c r="VDB58" s="6"/>
      <c r="VDD58" s="6"/>
      <c r="VDF58" s="6"/>
      <c r="VDH58" s="6"/>
      <c r="VDJ58" s="6"/>
      <c r="VDL58" s="6"/>
      <c r="VDN58" s="6"/>
      <c r="VDP58" s="6"/>
      <c r="VDR58" s="6"/>
      <c r="VDT58" s="6"/>
      <c r="VDV58" s="6"/>
      <c r="VDX58" s="6"/>
      <c r="VDZ58" s="6"/>
      <c r="VEB58" s="6"/>
      <c r="VED58" s="6"/>
      <c r="VEF58" s="6"/>
      <c r="VEH58" s="6"/>
      <c r="VEJ58" s="6"/>
      <c r="VEL58" s="6"/>
      <c r="VEN58" s="6"/>
      <c r="VEP58" s="6"/>
      <c r="VER58" s="6"/>
      <c r="VET58" s="6"/>
      <c r="VEV58" s="6"/>
      <c r="VEX58" s="6"/>
      <c r="VEZ58" s="6"/>
      <c r="VFB58" s="6"/>
      <c r="VFD58" s="6"/>
      <c r="VFF58" s="6"/>
      <c r="VFH58" s="6"/>
      <c r="VFJ58" s="6"/>
      <c r="VFL58" s="6"/>
      <c r="VFN58" s="6"/>
      <c r="VFP58" s="6"/>
      <c r="VFR58" s="6"/>
      <c r="VFT58" s="6"/>
      <c r="VFV58" s="6"/>
      <c r="VFX58" s="6"/>
      <c r="VFZ58" s="6"/>
      <c r="VGB58" s="6"/>
      <c r="VGD58" s="6"/>
      <c r="VGF58" s="6"/>
      <c r="VGH58" s="6"/>
      <c r="VGJ58" s="6"/>
      <c r="VGL58" s="6"/>
      <c r="VGN58" s="6"/>
      <c r="VGP58" s="6"/>
      <c r="VGR58" s="6"/>
      <c r="VGT58" s="6"/>
      <c r="VGV58" s="6"/>
      <c r="VGX58" s="6"/>
      <c r="VGZ58" s="6"/>
      <c r="VHB58" s="6"/>
      <c r="VHD58" s="6"/>
      <c r="VHF58" s="6"/>
      <c r="VHH58" s="6"/>
      <c r="VHJ58" s="6"/>
      <c r="VHL58" s="6"/>
      <c r="VHN58" s="6"/>
      <c r="VHP58" s="6"/>
      <c r="VHR58" s="6"/>
      <c r="VHT58" s="6"/>
      <c r="VHV58" s="6"/>
      <c r="VHX58" s="6"/>
      <c r="VHZ58" s="6"/>
      <c r="VIB58" s="6"/>
      <c r="VID58" s="6"/>
      <c r="VIF58" s="6"/>
      <c r="VIH58" s="6"/>
      <c r="VIJ58" s="6"/>
      <c r="VIL58" s="6"/>
      <c r="VIN58" s="6"/>
      <c r="VIP58" s="6"/>
      <c r="VIR58" s="6"/>
      <c r="VIT58" s="6"/>
      <c r="VIV58" s="6"/>
      <c r="VIX58" s="6"/>
      <c r="VIZ58" s="6"/>
      <c r="VJB58" s="6"/>
      <c r="VJD58" s="6"/>
      <c r="VJF58" s="6"/>
      <c r="VJH58" s="6"/>
      <c r="VJJ58" s="6"/>
      <c r="VJL58" s="6"/>
      <c r="VJN58" s="6"/>
      <c r="VJP58" s="6"/>
      <c r="VJR58" s="6"/>
      <c r="VJT58" s="6"/>
      <c r="VJV58" s="6"/>
      <c r="VJX58" s="6"/>
      <c r="VJZ58" s="6"/>
      <c r="VKB58" s="6"/>
      <c r="VKD58" s="6"/>
      <c r="VKF58" s="6"/>
      <c r="VKH58" s="6"/>
      <c r="VKJ58" s="6"/>
      <c r="VKL58" s="6"/>
      <c r="VKN58" s="6"/>
      <c r="VKP58" s="6"/>
      <c r="VKR58" s="6"/>
      <c r="VKT58" s="6"/>
      <c r="VKV58" s="6"/>
      <c r="VKX58" s="6"/>
      <c r="VKZ58" s="6"/>
      <c r="VLB58" s="6"/>
      <c r="VLD58" s="6"/>
      <c r="VLF58" s="6"/>
      <c r="VLH58" s="6"/>
      <c r="VLJ58" s="6"/>
      <c r="VLL58" s="6"/>
      <c r="VLN58" s="6"/>
      <c r="VLP58" s="6"/>
      <c r="VLR58" s="6"/>
      <c r="VLT58" s="6"/>
      <c r="VLV58" s="6"/>
      <c r="VLX58" s="6"/>
      <c r="VLZ58" s="6"/>
      <c r="VMB58" s="6"/>
      <c r="VMD58" s="6"/>
      <c r="VMF58" s="6"/>
      <c r="VMH58" s="6"/>
      <c r="VMJ58" s="6"/>
      <c r="VML58" s="6"/>
      <c r="VMN58" s="6"/>
      <c r="VMP58" s="6"/>
      <c r="VMR58" s="6"/>
      <c r="VMT58" s="6"/>
      <c r="VMV58" s="6"/>
      <c r="VMX58" s="6"/>
      <c r="VMZ58" s="6"/>
      <c r="VNB58" s="6"/>
      <c r="VND58" s="6"/>
      <c r="VNF58" s="6"/>
      <c r="VNH58" s="6"/>
      <c r="VNJ58" s="6"/>
      <c r="VNL58" s="6"/>
      <c r="VNN58" s="6"/>
      <c r="VNP58" s="6"/>
      <c r="VNR58" s="6"/>
      <c r="VNT58" s="6"/>
      <c r="VNV58" s="6"/>
      <c r="VNX58" s="6"/>
      <c r="VNZ58" s="6"/>
      <c r="VOB58" s="6"/>
      <c r="VOD58" s="6"/>
      <c r="VOF58" s="6"/>
      <c r="VOH58" s="6"/>
      <c r="VOJ58" s="6"/>
      <c r="VOL58" s="6"/>
      <c r="VON58" s="6"/>
      <c r="VOP58" s="6"/>
      <c r="VOR58" s="6"/>
      <c r="VOT58" s="6"/>
      <c r="VOV58" s="6"/>
      <c r="VOX58" s="6"/>
      <c r="VOZ58" s="6"/>
      <c r="VPB58" s="6"/>
      <c r="VPD58" s="6"/>
      <c r="VPF58" s="6"/>
      <c r="VPH58" s="6"/>
      <c r="VPJ58" s="6"/>
      <c r="VPL58" s="6"/>
      <c r="VPN58" s="6"/>
      <c r="VPP58" s="6"/>
      <c r="VPR58" s="6"/>
      <c r="VPT58" s="6"/>
      <c r="VPV58" s="6"/>
      <c r="VPX58" s="6"/>
      <c r="VPZ58" s="6"/>
      <c r="VQB58" s="6"/>
      <c r="VQD58" s="6"/>
      <c r="VQF58" s="6"/>
      <c r="VQH58" s="6"/>
      <c r="VQJ58" s="6"/>
      <c r="VQL58" s="6"/>
      <c r="VQN58" s="6"/>
      <c r="VQP58" s="6"/>
      <c r="VQR58" s="6"/>
      <c r="VQT58" s="6"/>
      <c r="VQV58" s="6"/>
      <c r="VQX58" s="6"/>
      <c r="VQZ58" s="6"/>
      <c r="VRB58" s="6"/>
      <c r="VRD58" s="6"/>
      <c r="VRF58" s="6"/>
      <c r="VRH58" s="6"/>
      <c r="VRJ58" s="6"/>
      <c r="VRL58" s="6"/>
      <c r="VRN58" s="6"/>
      <c r="VRP58" s="6"/>
      <c r="VRR58" s="6"/>
      <c r="VRT58" s="6"/>
      <c r="VRV58" s="6"/>
      <c r="VRX58" s="6"/>
      <c r="VRZ58" s="6"/>
      <c r="VSB58" s="6"/>
      <c r="VSD58" s="6"/>
      <c r="VSF58" s="6"/>
      <c r="VSH58" s="6"/>
      <c r="VSJ58" s="6"/>
      <c r="VSL58" s="6"/>
      <c r="VSN58" s="6"/>
      <c r="VSP58" s="6"/>
      <c r="VSR58" s="6"/>
      <c r="VST58" s="6"/>
      <c r="VSV58" s="6"/>
      <c r="VSX58" s="6"/>
      <c r="VSZ58" s="6"/>
      <c r="VTB58" s="6"/>
      <c r="VTD58" s="6"/>
      <c r="VTF58" s="6"/>
      <c r="VTH58" s="6"/>
      <c r="VTJ58" s="6"/>
      <c r="VTL58" s="6"/>
      <c r="VTN58" s="6"/>
      <c r="VTP58" s="6"/>
      <c r="VTR58" s="6"/>
      <c r="VTT58" s="6"/>
      <c r="VTV58" s="6"/>
      <c r="VTX58" s="6"/>
      <c r="VTZ58" s="6"/>
      <c r="VUB58" s="6"/>
      <c r="VUD58" s="6"/>
      <c r="VUF58" s="6"/>
      <c r="VUH58" s="6"/>
      <c r="VUJ58" s="6"/>
      <c r="VUL58" s="6"/>
      <c r="VUN58" s="6"/>
      <c r="VUP58" s="6"/>
      <c r="VUR58" s="6"/>
      <c r="VUT58" s="6"/>
      <c r="VUV58" s="6"/>
      <c r="VUX58" s="6"/>
      <c r="VUZ58" s="6"/>
      <c r="VVB58" s="6"/>
      <c r="VVD58" s="6"/>
      <c r="VVF58" s="6"/>
      <c r="VVH58" s="6"/>
      <c r="VVJ58" s="6"/>
      <c r="VVL58" s="6"/>
      <c r="VVN58" s="6"/>
      <c r="VVP58" s="6"/>
      <c r="VVR58" s="6"/>
      <c r="VVT58" s="6"/>
      <c r="VVV58" s="6"/>
      <c r="VVX58" s="6"/>
      <c r="VVZ58" s="6"/>
      <c r="VWB58" s="6"/>
      <c r="VWD58" s="6"/>
      <c r="VWF58" s="6"/>
      <c r="VWH58" s="6"/>
      <c r="VWJ58" s="6"/>
      <c r="VWL58" s="6"/>
      <c r="VWN58" s="6"/>
      <c r="VWP58" s="6"/>
      <c r="VWR58" s="6"/>
      <c r="VWT58" s="6"/>
      <c r="VWV58" s="6"/>
      <c r="VWX58" s="6"/>
      <c r="VWZ58" s="6"/>
      <c r="VXB58" s="6"/>
      <c r="VXD58" s="6"/>
      <c r="VXF58" s="6"/>
      <c r="VXH58" s="6"/>
      <c r="VXJ58" s="6"/>
      <c r="VXL58" s="6"/>
      <c r="VXN58" s="6"/>
      <c r="VXP58" s="6"/>
      <c r="VXR58" s="6"/>
      <c r="VXT58" s="6"/>
      <c r="VXV58" s="6"/>
      <c r="VXX58" s="6"/>
      <c r="VXZ58" s="6"/>
      <c r="VYB58" s="6"/>
      <c r="VYD58" s="6"/>
      <c r="VYF58" s="6"/>
      <c r="VYH58" s="6"/>
      <c r="VYJ58" s="6"/>
      <c r="VYL58" s="6"/>
      <c r="VYN58" s="6"/>
      <c r="VYP58" s="6"/>
      <c r="VYR58" s="6"/>
      <c r="VYT58" s="6"/>
      <c r="VYV58" s="6"/>
      <c r="VYX58" s="6"/>
      <c r="VYZ58" s="6"/>
      <c r="VZB58" s="6"/>
      <c r="VZD58" s="6"/>
      <c r="VZF58" s="6"/>
      <c r="VZH58" s="6"/>
      <c r="VZJ58" s="6"/>
      <c r="VZL58" s="6"/>
      <c r="VZN58" s="6"/>
      <c r="VZP58" s="6"/>
      <c r="VZR58" s="6"/>
      <c r="VZT58" s="6"/>
      <c r="VZV58" s="6"/>
      <c r="VZX58" s="6"/>
      <c r="VZZ58" s="6"/>
      <c r="WAB58" s="6"/>
      <c r="WAD58" s="6"/>
      <c r="WAF58" s="6"/>
      <c r="WAH58" s="6"/>
      <c r="WAJ58" s="6"/>
      <c r="WAL58" s="6"/>
      <c r="WAN58" s="6"/>
      <c r="WAP58" s="6"/>
      <c r="WAR58" s="6"/>
      <c r="WAT58" s="6"/>
      <c r="WAV58" s="6"/>
      <c r="WAX58" s="6"/>
      <c r="WAZ58" s="6"/>
      <c r="WBB58" s="6"/>
      <c r="WBD58" s="6"/>
      <c r="WBF58" s="6"/>
      <c r="WBH58" s="6"/>
      <c r="WBJ58" s="6"/>
      <c r="WBL58" s="6"/>
      <c r="WBN58" s="6"/>
      <c r="WBP58" s="6"/>
      <c r="WBR58" s="6"/>
      <c r="WBT58" s="6"/>
      <c r="WBV58" s="6"/>
      <c r="WBX58" s="6"/>
      <c r="WBZ58" s="6"/>
      <c r="WCB58" s="6"/>
      <c r="WCD58" s="6"/>
      <c r="WCF58" s="6"/>
      <c r="WCH58" s="6"/>
      <c r="WCJ58" s="6"/>
      <c r="WCL58" s="6"/>
      <c r="WCN58" s="6"/>
      <c r="WCP58" s="6"/>
      <c r="WCR58" s="6"/>
      <c r="WCT58" s="6"/>
      <c r="WCV58" s="6"/>
      <c r="WCX58" s="6"/>
      <c r="WCZ58" s="6"/>
      <c r="WDB58" s="6"/>
      <c r="WDD58" s="6"/>
      <c r="WDF58" s="6"/>
      <c r="WDH58" s="6"/>
      <c r="WDJ58" s="6"/>
      <c r="WDL58" s="6"/>
      <c r="WDN58" s="6"/>
      <c r="WDP58" s="6"/>
      <c r="WDR58" s="6"/>
      <c r="WDT58" s="6"/>
      <c r="WDV58" s="6"/>
      <c r="WDX58" s="6"/>
      <c r="WDZ58" s="6"/>
      <c r="WEB58" s="6"/>
      <c r="WED58" s="6"/>
      <c r="WEF58" s="6"/>
      <c r="WEH58" s="6"/>
      <c r="WEJ58" s="6"/>
      <c r="WEL58" s="6"/>
      <c r="WEN58" s="6"/>
      <c r="WEP58" s="6"/>
      <c r="WER58" s="6"/>
      <c r="WET58" s="6"/>
      <c r="WEV58" s="6"/>
      <c r="WEX58" s="6"/>
      <c r="WEZ58" s="6"/>
      <c r="WFB58" s="6"/>
      <c r="WFD58" s="6"/>
      <c r="WFF58" s="6"/>
      <c r="WFH58" s="6"/>
      <c r="WFJ58" s="6"/>
      <c r="WFL58" s="6"/>
      <c r="WFN58" s="6"/>
      <c r="WFP58" s="6"/>
      <c r="WFR58" s="6"/>
      <c r="WFT58" s="6"/>
      <c r="WFV58" s="6"/>
      <c r="WFX58" s="6"/>
      <c r="WFZ58" s="6"/>
      <c r="WGB58" s="6"/>
      <c r="WGD58" s="6"/>
      <c r="WGF58" s="6"/>
      <c r="WGH58" s="6"/>
      <c r="WGJ58" s="6"/>
      <c r="WGL58" s="6"/>
      <c r="WGN58" s="6"/>
      <c r="WGP58" s="6"/>
      <c r="WGR58" s="6"/>
      <c r="WGT58" s="6"/>
      <c r="WGV58" s="6"/>
      <c r="WGX58" s="6"/>
      <c r="WGZ58" s="6"/>
      <c r="WHB58" s="6"/>
      <c r="WHD58" s="6"/>
      <c r="WHF58" s="6"/>
      <c r="WHH58" s="6"/>
      <c r="WHJ58" s="6"/>
      <c r="WHL58" s="6"/>
      <c r="WHN58" s="6"/>
      <c r="WHP58" s="6"/>
      <c r="WHR58" s="6"/>
      <c r="WHT58" s="6"/>
      <c r="WHV58" s="6"/>
      <c r="WHX58" s="6"/>
      <c r="WHZ58" s="6"/>
      <c r="WIB58" s="6"/>
      <c r="WID58" s="6"/>
      <c r="WIF58" s="6"/>
      <c r="WIH58" s="6"/>
      <c r="WIJ58" s="6"/>
      <c r="WIL58" s="6"/>
      <c r="WIN58" s="6"/>
      <c r="WIP58" s="6"/>
      <c r="WIR58" s="6"/>
      <c r="WIT58" s="6"/>
      <c r="WIV58" s="6"/>
      <c r="WIX58" s="6"/>
      <c r="WIZ58" s="6"/>
      <c r="WJB58" s="6"/>
      <c r="WJD58" s="6"/>
      <c r="WJF58" s="6"/>
      <c r="WJH58" s="6"/>
      <c r="WJJ58" s="6"/>
      <c r="WJL58" s="6"/>
      <c r="WJN58" s="6"/>
      <c r="WJP58" s="6"/>
      <c r="WJR58" s="6"/>
      <c r="WJT58" s="6"/>
      <c r="WJV58" s="6"/>
      <c r="WJX58" s="6"/>
      <c r="WJZ58" s="6"/>
      <c r="WKB58" s="6"/>
      <c r="WKD58" s="6"/>
      <c r="WKF58" s="6"/>
      <c r="WKH58" s="6"/>
      <c r="WKJ58" s="6"/>
      <c r="WKL58" s="6"/>
      <c r="WKN58" s="6"/>
      <c r="WKP58" s="6"/>
      <c r="WKR58" s="6"/>
      <c r="WKT58" s="6"/>
      <c r="WKV58" s="6"/>
      <c r="WKX58" s="6"/>
      <c r="WKZ58" s="6"/>
      <c r="WLB58" s="6"/>
      <c r="WLD58" s="6"/>
      <c r="WLF58" s="6"/>
      <c r="WLH58" s="6"/>
      <c r="WLJ58" s="6"/>
      <c r="WLL58" s="6"/>
      <c r="WLN58" s="6"/>
      <c r="WLP58" s="6"/>
      <c r="WLR58" s="6"/>
      <c r="WLT58" s="6"/>
      <c r="WLV58" s="6"/>
      <c r="WLX58" s="6"/>
      <c r="WLZ58" s="6"/>
      <c r="WMB58" s="6"/>
      <c r="WMD58" s="6"/>
      <c r="WMF58" s="6"/>
      <c r="WMH58" s="6"/>
      <c r="WMJ58" s="6"/>
      <c r="WML58" s="6"/>
      <c r="WMN58" s="6"/>
      <c r="WMP58" s="6"/>
      <c r="WMR58" s="6"/>
      <c r="WMT58" s="6"/>
      <c r="WMV58" s="6"/>
      <c r="WMX58" s="6"/>
      <c r="WMZ58" s="6"/>
      <c r="WNB58" s="6"/>
      <c r="WND58" s="6"/>
      <c r="WNF58" s="6"/>
      <c r="WNH58" s="6"/>
      <c r="WNJ58" s="6"/>
      <c r="WNL58" s="6"/>
      <c r="WNN58" s="6"/>
      <c r="WNP58" s="6"/>
      <c r="WNR58" s="6"/>
      <c r="WNT58" s="6"/>
      <c r="WNV58" s="6"/>
      <c r="WNX58" s="6"/>
      <c r="WNZ58" s="6"/>
      <c r="WOB58" s="6"/>
      <c r="WOD58" s="6"/>
      <c r="WOF58" s="6"/>
      <c r="WOH58" s="6"/>
      <c r="WOJ58" s="6"/>
      <c r="WOL58" s="6"/>
      <c r="WON58" s="6"/>
      <c r="WOP58" s="6"/>
      <c r="WOR58" s="6"/>
      <c r="WOT58" s="6"/>
      <c r="WOV58" s="6"/>
      <c r="WOX58" s="6"/>
      <c r="WOZ58" s="6"/>
      <c r="WPB58" s="6"/>
      <c r="WPD58" s="6"/>
      <c r="WPF58" s="6"/>
      <c r="WPH58" s="6"/>
      <c r="WPJ58" s="6"/>
      <c r="WPL58" s="6"/>
      <c r="WPN58" s="6"/>
      <c r="WPP58" s="6"/>
      <c r="WPR58" s="6"/>
      <c r="WPT58" s="6"/>
      <c r="WPV58" s="6"/>
      <c r="WPX58" s="6"/>
      <c r="WPZ58" s="6"/>
      <c r="WQB58" s="6"/>
      <c r="WQD58" s="6"/>
      <c r="WQF58" s="6"/>
      <c r="WQH58" s="6"/>
      <c r="WQJ58" s="6"/>
      <c r="WQL58" s="6"/>
      <c r="WQN58" s="6"/>
      <c r="WQP58" s="6"/>
      <c r="WQR58" s="6"/>
      <c r="WQT58" s="6"/>
      <c r="WQV58" s="6"/>
      <c r="WQX58" s="6"/>
      <c r="WQZ58" s="6"/>
      <c r="WRB58" s="6"/>
      <c r="WRD58" s="6"/>
      <c r="WRF58" s="6"/>
      <c r="WRH58" s="6"/>
      <c r="WRJ58" s="6"/>
      <c r="WRL58" s="6"/>
      <c r="WRN58" s="6"/>
      <c r="WRP58" s="6"/>
      <c r="WRR58" s="6"/>
      <c r="WRT58" s="6"/>
      <c r="WRV58" s="6"/>
      <c r="WRX58" s="6"/>
      <c r="WRZ58" s="6"/>
      <c r="WSB58" s="6"/>
      <c r="WSD58" s="6"/>
      <c r="WSF58" s="6"/>
      <c r="WSH58" s="6"/>
      <c r="WSJ58" s="6"/>
      <c r="WSL58" s="6"/>
      <c r="WSN58" s="6"/>
      <c r="WSP58" s="6"/>
      <c r="WSR58" s="6"/>
      <c r="WST58" s="6"/>
      <c r="WSV58" s="6"/>
      <c r="WSX58" s="6"/>
      <c r="WSZ58" s="6"/>
      <c r="WTB58" s="6"/>
      <c r="WTD58" s="6"/>
      <c r="WTF58" s="6"/>
      <c r="WTH58" s="6"/>
      <c r="WTJ58" s="6"/>
      <c r="WTL58" s="6"/>
      <c r="WTN58" s="6"/>
      <c r="WTP58" s="6"/>
      <c r="WTR58" s="6"/>
      <c r="WTT58" s="6"/>
      <c r="WTV58" s="6"/>
      <c r="WTX58" s="6"/>
      <c r="WTZ58" s="6"/>
      <c r="WUB58" s="6"/>
      <c r="WUD58" s="6"/>
      <c r="WUF58" s="6"/>
      <c r="WUH58" s="6"/>
      <c r="WUJ58" s="6"/>
      <c r="WUL58" s="6"/>
      <c r="WUN58" s="6"/>
      <c r="WUP58" s="6"/>
      <c r="WUR58" s="6"/>
      <c r="WUT58" s="6"/>
      <c r="WUV58" s="6"/>
      <c r="WUX58" s="6"/>
      <c r="WUZ58" s="6"/>
      <c r="WVB58" s="6"/>
      <c r="WVD58" s="6"/>
      <c r="WVF58" s="6"/>
      <c r="WVH58" s="6"/>
      <c r="WVJ58" s="6"/>
      <c r="WVL58" s="6"/>
      <c r="WVN58" s="6"/>
      <c r="WVP58" s="6"/>
      <c r="WVR58" s="6"/>
      <c r="WVT58" s="6"/>
      <c r="WVV58" s="6"/>
      <c r="WVX58" s="6"/>
      <c r="WVZ58" s="6"/>
      <c r="WWB58" s="6"/>
      <c r="WWD58" s="6"/>
      <c r="WWF58" s="6"/>
      <c r="WWH58" s="6"/>
      <c r="WWJ58" s="6"/>
      <c r="WWL58" s="6"/>
      <c r="WWN58" s="6"/>
      <c r="WWP58" s="6"/>
      <c r="WWR58" s="6"/>
      <c r="WWT58" s="6"/>
      <c r="WWV58" s="6"/>
      <c r="WWX58" s="6"/>
      <c r="WWZ58" s="6"/>
      <c r="WXB58" s="6"/>
      <c r="WXD58" s="6"/>
      <c r="WXF58" s="6"/>
      <c r="WXH58" s="6"/>
      <c r="WXJ58" s="6"/>
      <c r="WXL58" s="6"/>
      <c r="WXN58" s="6"/>
      <c r="WXP58" s="6"/>
      <c r="WXR58" s="6"/>
      <c r="WXT58" s="6"/>
      <c r="WXV58" s="6"/>
      <c r="WXX58" s="6"/>
      <c r="WXZ58" s="6"/>
      <c r="WYB58" s="6"/>
      <c r="WYD58" s="6"/>
      <c r="WYF58" s="6"/>
      <c r="WYH58" s="6"/>
      <c r="WYJ58" s="6"/>
      <c r="WYL58" s="6"/>
      <c r="WYN58" s="6"/>
      <c r="WYP58" s="6"/>
      <c r="WYR58" s="6"/>
      <c r="WYT58" s="6"/>
      <c r="WYV58" s="6"/>
      <c r="WYX58" s="6"/>
      <c r="WYZ58" s="6"/>
      <c r="WZB58" s="6"/>
      <c r="WZD58" s="6"/>
      <c r="WZF58" s="6"/>
      <c r="WZH58" s="6"/>
      <c r="WZJ58" s="6"/>
      <c r="WZL58" s="6"/>
      <c r="WZN58" s="6"/>
      <c r="WZP58" s="6"/>
      <c r="WZR58" s="6"/>
      <c r="WZT58" s="6"/>
      <c r="WZV58" s="6"/>
      <c r="WZX58" s="6"/>
      <c r="WZZ58" s="6"/>
      <c r="XAB58" s="6"/>
      <c r="XAD58" s="6"/>
      <c r="XAF58" s="6"/>
      <c r="XAH58" s="6"/>
      <c r="XAJ58" s="6"/>
      <c r="XAL58" s="6"/>
      <c r="XAN58" s="6"/>
      <c r="XAP58" s="6"/>
      <c r="XAR58" s="6"/>
      <c r="XAT58" s="6"/>
      <c r="XAV58" s="6"/>
      <c r="XAX58" s="6"/>
      <c r="XAZ58" s="6"/>
      <c r="XBB58" s="6"/>
      <c r="XBD58" s="6"/>
      <c r="XBF58" s="6"/>
      <c r="XBH58" s="6"/>
      <c r="XBJ58" s="6"/>
      <c r="XBL58" s="6"/>
      <c r="XBN58" s="6"/>
      <c r="XBP58" s="6"/>
      <c r="XBR58" s="6"/>
      <c r="XBT58" s="6"/>
      <c r="XBV58" s="6"/>
      <c r="XBX58" s="6"/>
      <c r="XBZ58" s="6"/>
      <c r="XCB58" s="6"/>
      <c r="XCD58" s="6"/>
      <c r="XCF58" s="6"/>
      <c r="XCH58" s="6"/>
      <c r="XCJ58" s="6"/>
      <c r="XCL58" s="6"/>
      <c r="XCN58" s="6"/>
      <c r="XCP58" s="6"/>
      <c r="XCR58" s="6"/>
      <c r="XCT58" s="6"/>
      <c r="XCV58" s="6"/>
      <c r="XCX58" s="6"/>
      <c r="XCZ58" s="6"/>
      <c r="XDB58" s="6"/>
      <c r="XDD58" s="6"/>
      <c r="XDF58" s="6"/>
      <c r="XDH58" s="6"/>
      <c r="XDJ58" s="6"/>
      <c r="XDL58" s="6"/>
      <c r="XDN58" s="6"/>
      <c r="XDP58" s="6"/>
      <c r="XDR58" s="6"/>
      <c r="XDT58" s="6"/>
      <c r="XDV58" s="6"/>
      <c r="XDX58" s="6"/>
      <c r="XDZ58" s="6"/>
      <c r="XEB58" s="6"/>
      <c r="XED58" s="6"/>
      <c r="XEF58" s="6"/>
      <c r="XEH58" s="6"/>
      <c r="XEJ58" s="6"/>
      <c r="XEL58" s="6"/>
      <c r="XEN58" s="6"/>
      <c r="XEP58" s="6"/>
      <c r="XER58" s="6"/>
      <c r="XET58" s="6"/>
      <c r="XEV58" s="6"/>
      <c r="XEX58" s="6"/>
      <c r="XEZ58" s="6"/>
      <c r="XFB58" s="6"/>
      <c r="XFD58" s="6"/>
    </row>
    <row r="59" spans="2:1024 1026:2048 2050:3072 3074:4096 4098:5120 5122:6144 6146:7168 7170:8192 8194:9216 9218:10240 10242:11264 11266:12288 12290:13312 13314:14336 14338:15360 15362:16384" ht="28.5">
      <c r="B59" s="16"/>
      <c r="C59" s="193" t="s">
        <v>91</v>
      </c>
      <c r="D59" s="194"/>
      <c r="E59" s="194"/>
      <c r="F59" s="194"/>
      <c r="G59" s="194"/>
      <c r="H59" s="194"/>
      <c r="I59" s="194"/>
      <c r="J59" s="194"/>
      <c r="K59" s="195"/>
      <c r="L59" s="4" t="s">
        <v>72</v>
      </c>
      <c r="M59" s="14"/>
      <c r="N59" s="17"/>
    </row>
    <row r="60" spans="2:1024 1026:2048 2050:3072 3074:4096 4098:5120 5122:6144 6146:7168 7170:8192 8194:9216 9218:10240 10242:11264 11266:12288 12290:13312 13314:14336 14338:15360 15362:16384" ht="15" customHeight="1">
      <c r="B60" s="16"/>
      <c r="C60" s="196" t="s">
        <v>92</v>
      </c>
      <c r="D60" s="197"/>
      <c r="E60" s="197"/>
      <c r="F60" s="197"/>
      <c r="G60" s="197"/>
      <c r="H60" s="198"/>
      <c r="I60" s="162">
        <f>VLOOKUP(I$25,Table1[#All],9,FALSE)</f>
        <v>10</v>
      </c>
      <c r="J60" s="162">
        <f>VLOOKUP(J$25,Table1[#All],9,FALSE)</f>
        <v>10</v>
      </c>
      <c r="K60" s="162">
        <f>VLOOKUP(K$25,Table1[#All],9,FALSE)</f>
        <v>10</v>
      </c>
      <c r="L60" s="130">
        <v>1</v>
      </c>
      <c r="N60" s="17"/>
    </row>
    <row r="61" spans="2:1024 1026:2048 2050:3072 3074:4096 4098:5120 5122:6144 6146:7168 7170:8192 8194:9216 9218:10240 10242:11264 11266:12288 12290:13312 13314:14336 14338:15360 15362:16384" ht="15" customHeight="1">
      <c r="B61" s="16"/>
      <c r="C61" s="196" t="s">
        <v>93</v>
      </c>
      <c r="D61" s="197"/>
      <c r="E61" s="197"/>
      <c r="F61" s="197"/>
      <c r="G61" s="197"/>
      <c r="H61" s="198"/>
      <c r="I61" s="162">
        <f>VLOOKUP(I$25,Table1[#All],10,FALSE)</f>
        <v>0</v>
      </c>
      <c r="J61" s="162">
        <f>VLOOKUP(J$25,Table1[#All],10,FALSE)</f>
        <v>0</v>
      </c>
      <c r="K61" s="162">
        <f>VLOOKUP(K$25,Table1[#All],10,FALSE)</f>
        <v>0</v>
      </c>
      <c r="L61" s="130">
        <v>1</v>
      </c>
      <c r="N61" s="17"/>
    </row>
    <row r="62" spans="2:1024 1026:2048 2050:3072 3074:4096 4098:5120 5122:6144 6146:7168 7170:8192 8194:9216 9218:10240 10242:11264 11266:12288 12290:13312 13314:14336 14338:15360 15362:16384" ht="15" customHeight="1">
      <c r="B62" s="16"/>
      <c r="C62" s="196" t="s">
        <v>94</v>
      </c>
      <c r="D62" s="197"/>
      <c r="E62" s="197"/>
      <c r="F62" s="197"/>
      <c r="G62" s="197"/>
      <c r="H62" s="198"/>
      <c r="I62" s="162">
        <f>VLOOKUP(I$25,Table1[#All],11,FALSE)</f>
        <v>1</v>
      </c>
      <c r="J62" s="162">
        <f>VLOOKUP(J$25,Table1[#All],11,FALSE)</f>
        <v>1</v>
      </c>
      <c r="K62" s="162">
        <f>VLOOKUP(K$25,Table1[#All],11,FALSE)</f>
        <v>1</v>
      </c>
      <c r="L62" s="130">
        <v>1</v>
      </c>
      <c r="N62" s="17"/>
    </row>
    <row r="63" spans="2:1024 1026:2048 2050:3072 3074:4096 4098:5120 5122:6144 6146:7168 7170:8192 8194:9216 9218:10240 10242:11264 11266:12288 12290:13312 13314:14336 14338:15360 15362:16384" ht="15" customHeight="1">
      <c r="B63" s="16"/>
      <c r="C63" s="196" t="s">
        <v>95</v>
      </c>
      <c r="D63" s="197"/>
      <c r="E63" s="197"/>
      <c r="F63" s="197"/>
      <c r="G63" s="197"/>
      <c r="H63" s="198"/>
      <c r="I63" s="162">
        <f>VLOOKUP(I$25,Table1[#All],12,FALSE)</f>
        <v>0</v>
      </c>
      <c r="J63" s="162">
        <f>VLOOKUP(J$25,Table1[#All],12,FALSE)</f>
        <v>0</v>
      </c>
      <c r="K63" s="162">
        <f>VLOOKUP(K$25,Table1[#All],12,FALSE)</f>
        <v>0</v>
      </c>
      <c r="L63" s="130">
        <v>1</v>
      </c>
      <c r="N63" s="17"/>
    </row>
    <row r="64" spans="2:1024 1026:2048 2050:3072 3074:4096 4098:5120 5122:6144 6146:7168 7170:8192 8194:9216 9218:10240 10242:11264 11266:12288 12290:13312 13314:14336 14338:15360 15362:16384" ht="15" customHeight="1">
      <c r="B64" s="16"/>
      <c r="C64" s="196" t="s">
        <v>96</v>
      </c>
      <c r="D64" s="197"/>
      <c r="E64" s="197"/>
      <c r="F64" s="197"/>
      <c r="G64" s="197"/>
      <c r="H64" s="198"/>
      <c r="I64" s="162">
        <f>VLOOKUP(I$25,Table1[#All],13,FALSE)</f>
        <v>4</v>
      </c>
      <c r="J64" s="162">
        <f>VLOOKUP(J$25,Table1[#All],13,FALSE)</f>
        <v>4</v>
      </c>
      <c r="K64" s="162">
        <f>VLOOKUP(K$25,Table1[#All],13,FALSE)</f>
        <v>4</v>
      </c>
      <c r="L64" s="130">
        <v>1</v>
      </c>
      <c r="N64" s="17"/>
    </row>
    <row r="65" spans="2:14">
      <c r="B65" s="16"/>
      <c r="N65" s="17"/>
    </row>
    <row r="66" spans="2:14" ht="28.5">
      <c r="B66" s="16"/>
      <c r="C66" s="193" t="s">
        <v>97</v>
      </c>
      <c r="D66" s="194"/>
      <c r="E66" s="194"/>
      <c r="F66" s="194"/>
      <c r="G66" s="194"/>
      <c r="H66" s="194"/>
      <c r="I66" s="194"/>
      <c r="J66" s="194"/>
      <c r="K66" s="195"/>
      <c r="L66" s="4" t="s">
        <v>72</v>
      </c>
      <c r="N66" s="17"/>
    </row>
    <row r="67" spans="2:14" ht="15" customHeight="1">
      <c r="B67" s="16"/>
      <c r="C67" s="196" t="s">
        <v>92</v>
      </c>
      <c r="D67" s="197"/>
      <c r="E67" s="197"/>
      <c r="F67" s="197"/>
      <c r="G67" s="197"/>
      <c r="H67" s="198"/>
      <c r="I67" s="162">
        <f>VLOOKUP(I$25,Table1[#All],9,FALSE)</f>
        <v>10</v>
      </c>
      <c r="J67" s="162">
        <f>VLOOKUP(J$25,Table1[#All],9,FALSE)</f>
        <v>10</v>
      </c>
      <c r="K67" s="162">
        <f>VLOOKUP(K$25,Table1[#All],9,FALSE)</f>
        <v>10</v>
      </c>
      <c r="L67" s="130">
        <v>1</v>
      </c>
      <c r="N67" s="17"/>
    </row>
    <row r="68" spans="2:14" ht="15" customHeight="1">
      <c r="B68" s="16"/>
      <c r="C68" s="196" t="s">
        <v>93</v>
      </c>
      <c r="D68" s="197"/>
      <c r="E68" s="197"/>
      <c r="F68" s="197"/>
      <c r="G68" s="197"/>
      <c r="H68" s="198"/>
      <c r="I68" s="162">
        <f>VLOOKUP(I$25,Table1[#All],10,FALSE)</f>
        <v>0</v>
      </c>
      <c r="J68" s="162">
        <f>VLOOKUP(J$25,Table1[#All],10,FALSE)</f>
        <v>0</v>
      </c>
      <c r="K68" s="162">
        <f>VLOOKUP(K$25,Table1[#All],10,FALSE)</f>
        <v>0</v>
      </c>
      <c r="L68" s="130">
        <v>1</v>
      </c>
      <c r="N68" s="17"/>
    </row>
    <row r="69" spans="2:14" ht="15" customHeight="1">
      <c r="B69" s="16"/>
      <c r="C69" s="196" t="s">
        <v>94</v>
      </c>
      <c r="D69" s="197"/>
      <c r="E69" s="197"/>
      <c r="F69" s="197"/>
      <c r="G69" s="197"/>
      <c r="H69" s="198"/>
      <c r="I69" s="162">
        <f>VLOOKUP(I$25,Table1[#All],11,FALSE)</f>
        <v>1</v>
      </c>
      <c r="J69" s="162">
        <f>VLOOKUP(J$25,Table1[#All],11,FALSE)</f>
        <v>1</v>
      </c>
      <c r="K69" s="162">
        <f>VLOOKUP(K$25,Table1[#All],11,FALSE)</f>
        <v>1</v>
      </c>
      <c r="L69" s="130">
        <v>1</v>
      </c>
      <c r="N69" s="17"/>
    </row>
    <row r="70" spans="2:14" ht="15" customHeight="1">
      <c r="B70" s="16"/>
      <c r="C70" s="196" t="s">
        <v>95</v>
      </c>
      <c r="D70" s="197"/>
      <c r="E70" s="197"/>
      <c r="F70" s="197"/>
      <c r="G70" s="197"/>
      <c r="H70" s="198"/>
      <c r="I70" s="162">
        <f>VLOOKUP(I$25,Table1[#All],12,FALSE)</f>
        <v>0</v>
      </c>
      <c r="J70" s="162">
        <f>VLOOKUP(J$25,Table1[#All],12,FALSE)</f>
        <v>0</v>
      </c>
      <c r="K70" s="162">
        <f>VLOOKUP(K$25,Table1[#All],12,FALSE)</f>
        <v>0</v>
      </c>
      <c r="L70" s="130">
        <v>1</v>
      </c>
      <c r="N70" s="17"/>
    </row>
    <row r="71" spans="2:14" ht="15" customHeight="1">
      <c r="B71" s="16"/>
      <c r="C71" s="196" t="s">
        <v>96</v>
      </c>
      <c r="D71" s="197"/>
      <c r="E71" s="197"/>
      <c r="F71" s="197"/>
      <c r="G71" s="197"/>
      <c r="H71" s="198"/>
      <c r="I71" s="162">
        <f>VLOOKUP(I$25,Table1[#All],13,FALSE)</f>
        <v>4</v>
      </c>
      <c r="J71" s="162">
        <f>VLOOKUP(J$25,Table1[#All],13,FALSE)</f>
        <v>4</v>
      </c>
      <c r="K71" s="162">
        <f>VLOOKUP(K$25,Table1[#All],13,FALSE)</f>
        <v>4</v>
      </c>
      <c r="L71" s="130">
        <v>1</v>
      </c>
      <c r="N71" s="17"/>
    </row>
    <row r="72" spans="2:14" ht="17.25" thickBot="1">
      <c r="B72" s="18"/>
      <c r="C72" s="20"/>
      <c r="D72" s="20"/>
      <c r="E72" s="20"/>
      <c r="F72" s="20"/>
      <c r="G72" s="20"/>
      <c r="H72" s="20"/>
      <c r="I72" s="20"/>
      <c r="J72" s="20"/>
      <c r="K72" s="20"/>
      <c r="L72" s="20"/>
      <c r="M72" s="20"/>
      <c r="N72" s="21"/>
    </row>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2" customFormat="1"/>
    <row r="98" s="2" customFormat="1"/>
    <row r="99" s="2" customFormat="1"/>
    <row r="100" s="2" customFormat="1"/>
    <row r="101" s="2" customFormat="1"/>
    <row r="102" s="2" customFormat="1"/>
    <row r="103" s="2" customFormat="1"/>
    <row r="104" s="2" customFormat="1"/>
    <row r="105" s="2" customFormat="1"/>
    <row r="106" s="2" customFormat="1"/>
    <row r="107" s="2" customFormat="1"/>
    <row r="108" s="2" customFormat="1"/>
    <row r="109" s="2" customFormat="1"/>
    <row r="110" s="2" customFormat="1"/>
    <row r="111" s="2" customFormat="1"/>
    <row r="112" s="2" customFormat="1"/>
    <row r="113" s="2" customFormat="1"/>
  </sheetData>
  <sheetProtection algorithmName="SHA-512" hashValue="SCk/hAi8RquyUmPqJREU7Ssfpf4uDuYFYylUuFP9ILW6ZMDahexwDh6vorlOqpYhADrjQpn+xVgvi3fTiFUMiA==" saltValue="rD6UpP1kbaDbqnAqIKK5Mw==" spinCount="100000" sheet="1" objects="1" scenarios="1"/>
  <dataConsolidate/>
  <mergeCells count="56">
    <mergeCell ref="B9:N10"/>
    <mergeCell ref="C27:M27"/>
    <mergeCell ref="B20:N21"/>
    <mergeCell ref="K33:M33"/>
    <mergeCell ref="K34:M34"/>
    <mergeCell ref="C14:K14"/>
    <mergeCell ref="C25:H25"/>
    <mergeCell ref="K35:M35"/>
    <mergeCell ref="K28:M28"/>
    <mergeCell ref="K29:M29"/>
    <mergeCell ref="K30:M30"/>
    <mergeCell ref="K31:M31"/>
    <mergeCell ref="K32:M32"/>
    <mergeCell ref="C47:H47"/>
    <mergeCell ref="C48:H48"/>
    <mergeCell ref="C49:H49"/>
    <mergeCell ref="C41:H41"/>
    <mergeCell ref="C53:H53"/>
    <mergeCell ref="C15:H15"/>
    <mergeCell ref="C16:H16"/>
    <mergeCell ref="C17:H17"/>
    <mergeCell ref="C43:H43"/>
    <mergeCell ref="C46:H46"/>
    <mergeCell ref="C45:H45"/>
    <mergeCell ref="C42:H42"/>
    <mergeCell ref="C44:H44"/>
    <mergeCell ref="C69:H69"/>
    <mergeCell ref="C71:H71"/>
    <mergeCell ref="C23:K23"/>
    <mergeCell ref="C24:H24"/>
    <mergeCell ref="C28:H28"/>
    <mergeCell ref="C29:H29"/>
    <mergeCell ref="C30:H30"/>
    <mergeCell ref="C31:H31"/>
    <mergeCell ref="C32:H32"/>
    <mergeCell ref="C33:H33"/>
    <mergeCell ref="C34:H34"/>
    <mergeCell ref="C35:H35"/>
    <mergeCell ref="C40:H40"/>
    <mergeCell ref="C38:K38"/>
    <mergeCell ref="C39:M39"/>
    <mergeCell ref="C70:H70"/>
    <mergeCell ref="C59:K59"/>
    <mergeCell ref="C66:K66"/>
    <mergeCell ref="C67:H67"/>
    <mergeCell ref="C68:H68"/>
    <mergeCell ref="C52:M52"/>
    <mergeCell ref="C60:H60"/>
    <mergeCell ref="C61:H61"/>
    <mergeCell ref="C62:H62"/>
    <mergeCell ref="C63:H63"/>
    <mergeCell ref="C64:H64"/>
    <mergeCell ref="C57:H57"/>
    <mergeCell ref="C54:H54"/>
    <mergeCell ref="C55:H55"/>
    <mergeCell ref="C56:H56"/>
  </mergeCells>
  <pageMargins left="0.7" right="0.7" top="0.75" bottom="0.75" header="0.3" footer="0.3"/>
  <pageSetup scale="39"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'Treatment Cost References'!$B$8:$B$14</xm:f>
          </x14:formula1>
          <xm:sqref>I25:K25</xm:sqref>
        </x14:dataValidation>
        <x14:dataValidation type="list" allowBlank="1" showInputMessage="1" showErrorMessage="1" xr:uid="{00000000-0002-0000-0100-000001000000}">
          <x14:formula1>
            <xm:f>'Treatment Cost References'!$E$17:$E$18</xm:f>
          </x14:formula1>
          <xm:sqref>I15:K15</xm:sqref>
        </x14:dataValidation>
        <x14:dataValidation type="list" allowBlank="1" showInputMessage="1" showErrorMessage="1" xr:uid="{00000000-0002-0000-0100-000002000000}">
          <x14:formula1>
            <xm:f>'Treatment Cost References'!$F$17:$F$18</xm:f>
          </x14:formula1>
          <xm:sqref>I17:K17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172FA-B952-4213-8638-9E24EF9FD1A1}">
  <sheetPr>
    <tabColor theme="7" tint="0.79998168889431442"/>
  </sheetPr>
  <dimension ref="B2:XFD113"/>
  <sheetViews>
    <sheetView showGridLines="0" zoomScaleNormal="100" workbookViewId="0"/>
  </sheetViews>
  <sheetFormatPr defaultColWidth="9" defaultRowHeight="16.5"/>
  <cols>
    <col min="1" max="7" width="9" style="2"/>
    <col min="8" max="8" width="15.75" style="2" customWidth="1"/>
    <col min="9" max="11" width="21.125" style="2" customWidth="1"/>
    <col min="12" max="12" width="16.125" style="2" customWidth="1"/>
    <col min="13" max="13" width="13.5" style="2" customWidth="1"/>
    <col min="14" max="15" width="9" style="2"/>
    <col min="16" max="16" width="17.875" style="2" customWidth="1"/>
    <col min="17" max="16384" width="9" style="2"/>
  </cols>
  <sheetData>
    <row r="2" spans="2:14" ht="37.15" customHeight="1">
      <c r="C2" s="11"/>
    </row>
    <row r="3" spans="2:14" ht="28.5">
      <c r="C3" s="11"/>
      <c r="F3" s="150" t="s">
        <v>98</v>
      </c>
    </row>
    <row r="4" spans="2:14" ht="21" customHeight="1">
      <c r="C4" s="11"/>
    </row>
    <row r="5" spans="2:14" ht="21" customHeight="1"/>
    <row r="6" spans="2:14" ht="21" customHeight="1"/>
    <row r="7" spans="2:14" ht="21" customHeight="1"/>
    <row r="8" spans="2:14" ht="17.25" thickBot="1"/>
    <row r="9" spans="2:14">
      <c r="B9" s="217" t="s">
        <v>30</v>
      </c>
      <c r="C9" s="218"/>
      <c r="D9" s="218"/>
      <c r="E9" s="218"/>
      <c r="F9" s="218"/>
      <c r="G9" s="218"/>
      <c r="H9" s="218"/>
      <c r="I9" s="218"/>
      <c r="J9" s="218"/>
      <c r="K9" s="218"/>
      <c r="L9" s="218"/>
      <c r="M9" s="218"/>
      <c r="N9" s="219"/>
    </row>
    <row r="10" spans="2:14" ht="17.25" thickBot="1">
      <c r="B10" s="220"/>
      <c r="C10" s="221"/>
      <c r="D10" s="221"/>
      <c r="E10" s="221"/>
      <c r="F10" s="221"/>
      <c r="G10" s="221"/>
      <c r="H10" s="221"/>
      <c r="I10" s="221"/>
      <c r="J10" s="221"/>
      <c r="K10" s="221"/>
      <c r="L10" s="221"/>
      <c r="M10" s="221"/>
      <c r="N10" s="222"/>
    </row>
    <row r="11" spans="2:14" ht="17.25" thickTop="1">
      <c r="B11" s="16"/>
      <c r="N11" s="17"/>
    </row>
    <row r="12" spans="2:14" ht="15" customHeight="1">
      <c r="B12" s="16"/>
      <c r="I12" s="12" t="s">
        <v>31</v>
      </c>
      <c r="J12" s="12" t="s">
        <v>32</v>
      </c>
      <c r="K12" s="12" t="s">
        <v>33</v>
      </c>
      <c r="N12" s="17"/>
    </row>
    <row r="13" spans="2:14" ht="21" customHeight="1">
      <c r="B13" s="16"/>
      <c r="I13" s="163" t="str">
        <f>IF('2. Project Information INPUT'!$C$26="","",'2. Project Information INPUT'!$C$26)</f>
        <v>User-entered Option 1</v>
      </c>
      <c r="J13" s="163" t="str">
        <f>IF('2. Project Information INPUT'!$C$27="","",'2. Project Information INPUT'!$C$27)</f>
        <v>User-entered Option 2</v>
      </c>
      <c r="K13" s="163" t="str">
        <f>IF('2. Project Information INPUT'!$C$28="","",'2. Project Information INPUT'!$C$28)</f>
        <v>User-entered Option 3</v>
      </c>
      <c r="N13" s="17"/>
    </row>
    <row r="14" spans="2:14" ht="25.15" customHeight="1">
      <c r="B14" s="16"/>
      <c r="C14" s="193" t="s">
        <v>34</v>
      </c>
      <c r="D14" s="194"/>
      <c r="E14" s="194"/>
      <c r="F14" s="194"/>
      <c r="G14" s="194"/>
      <c r="H14" s="194"/>
      <c r="I14" s="194"/>
      <c r="J14" s="194"/>
      <c r="K14" s="195"/>
      <c r="N14" s="17"/>
    </row>
    <row r="15" spans="2:14" ht="15" customHeight="1">
      <c r="B15" s="16"/>
      <c r="C15" s="196" t="s">
        <v>35</v>
      </c>
      <c r="D15" s="197"/>
      <c r="E15" s="197"/>
      <c r="F15" s="197"/>
      <c r="G15" s="197"/>
      <c r="H15" s="198"/>
      <c r="I15" s="179" t="str">
        <f>'3. Array INPUT'!I15</f>
        <v>Post</v>
      </c>
      <c r="J15" s="179" t="str">
        <f>'3. Array INPUT'!J15</f>
        <v>Post</v>
      </c>
      <c r="K15" s="179" t="str">
        <f>'3. Array INPUT'!K15</f>
        <v>Post</v>
      </c>
      <c r="N15" s="17"/>
    </row>
    <row r="16" spans="2:14" ht="17.25" thickBot="1">
      <c r="B16" s="18"/>
      <c r="C16" s="19"/>
      <c r="D16" s="19"/>
      <c r="E16" s="19"/>
      <c r="F16" s="19"/>
      <c r="G16" s="19"/>
      <c r="H16" s="20"/>
      <c r="I16" s="20"/>
      <c r="J16" s="20"/>
      <c r="K16" s="20"/>
      <c r="L16" s="20"/>
      <c r="M16" s="20"/>
      <c r="N16" s="21"/>
    </row>
    <row r="17" spans="2:15" ht="17.25" thickBot="1">
      <c r="O17" s="10"/>
    </row>
    <row r="18" spans="2:15">
      <c r="B18" s="217" t="s">
        <v>99</v>
      </c>
      <c r="C18" s="232"/>
      <c r="D18" s="232"/>
      <c r="E18" s="232"/>
      <c r="F18" s="232"/>
      <c r="G18" s="232"/>
      <c r="H18" s="232"/>
      <c r="I18" s="232"/>
      <c r="J18" s="232"/>
      <c r="K18" s="232"/>
      <c r="L18" s="232"/>
      <c r="M18" s="232"/>
      <c r="N18" s="233"/>
    </row>
    <row r="19" spans="2:15" ht="17.25" thickBot="1">
      <c r="B19" s="234"/>
      <c r="C19" s="235"/>
      <c r="D19" s="235"/>
      <c r="E19" s="235"/>
      <c r="F19" s="235"/>
      <c r="G19" s="235"/>
      <c r="H19" s="235"/>
      <c r="I19" s="235"/>
      <c r="J19" s="235"/>
      <c r="K19" s="235"/>
      <c r="L19" s="235"/>
      <c r="M19" s="235"/>
      <c r="N19" s="236"/>
    </row>
    <row r="20" spans="2:15" ht="17.25" thickTop="1">
      <c r="B20" s="16"/>
      <c r="N20" s="17"/>
    </row>
    <row r="21" spans="2:15" ht="27" customHeight="1">
      <c r="B21" s="16"/>
      <c r="C21" s="193" t="s">
        <v>41</v>
      </c>
      <c r="D21" s="194"/>
      <c r="E21" s="194"/>
      <c r="F21" s="194"/>
      <c r="G21" s="194"/>
      <c r="H21" s="194"/>
      <c r="I21" s="194"/>
      <c r="J21" s="194"/>
      <c r="K21" s="195"/>
      <c r="L21" s="14"/>
      <c r="M21" s="14"/>
      <c r="N21" s="17"/>
    </row>
    <row r="22" spans="2:15" ht="15" customHeight="1">
      <c r="B22" s="16"/>
      <c r="C22" s="196" t="s">
        <v>42</v>
      </c>
      <c r="D22" s="197"/>
      <c r="E22" s="197"/>
      <c r="F22" s="197"/>
      <c r="G22" s="197"/>
      <c r="H22" s="198"/>
      <c r="I22" s="119">
        <v>0</v>
      </c>
      <c r="J22" s="119">
        <v>0</v>
      </c>
      <c r="K22" s="119">
        <v>0</v>
      </c>
      <c r="N22" s="17"/>
    </row>
    <row r="23" spans="2:15" ht="49.5">
      <c r="B23" s="16"/>
      <c r="C23" s="229" t="s">
        <v>43</v>
      </c>
      <c r="D23" s="230"/>
      <c r="E23" s="230"/>
      <c r="F23" s="230"/>
      <c r="G23" s="230"/>
      <c r="H23" s="231"/>
      <c r="I23" s="120" t="s">
        <v>44</v>
      </c>
      <c r="J23" s="120" t="s">
        <v>44</v>
      </c>
      <c r="K23" s="120" t="s">
        <v>44</v>
      </c>
      <c r="N23" s="17"/>
    </row>
    <row r="24" spans="2:15">
      <c r="B24" s="16"/>
      <c r="N24" s="17"/>
    </row>
    <row r="25" spans="2:15" ht="28.5">
      <c r="B25" s="16"/>
      <c r="C25" s="193" t="s">
        <v>71</v>
      </c>
      <c r="D25" s="194"/>
      <c r="E25" s="194"/>
      <c r="F25" s="194"/>
      <c r="G25" s="194"/>
      <c r="H25" s="194"/>
      <c r="I25" s="194"/>
      <c r="J25" s="194"/>
      <c r="K25" s="195"/>
      <c r="L25" s="4" t="s">
        <v>72</v>
      </c>
      <c r="M25" s="4" t="s">
        <v>73</v>
      </c>
      <c r="N25" s="17"/>
    </row>
    <row r="26" spans="2:15" ht="15" customHeight="1">
      <c r="B26" s="16"/>
      <c r="C26" s="196" t="s">
        <v>75</v>
      </c>
      <c r="D26" s="197"/>
      <c r="E26" s="197"/>
      <c r="F26" s="197"/>
      <c r="G26" s="197"/>
      <c r="H26" s="198"/>
      <c r="I26" s="7">
        <f>VLOOKUP(I$23,Table1[#All],2,FALSE)</f>
        <v>200</v>
      </c>
      <c r="J26" s="7">
        <f>VLOOKUP(J$23,Table1[#All],2,FALSE)</f>
        <v>200</v>
      </c>
      <c r="K26" s="7">
        <f>VLOOKUP(K$23,Table1[#All],2,FALSE)</f>
        <v>200</v>
      </c>
      <c r="L26" s="130">
        <v>1</v>
      </c>
      <c r="M26" s="131">
        <v>2</v>
      </c>
      <c r="N26" s="17"/>
    </row>
    <row r="27" spans="2:15" ht="15" customHeight="1">
      <c r="B27" s="16"/>
      <c r="C27" s="196" t="s">
        <v>76</v>
      </c>
      <c r="D27" s="197"/>
      <c r="E27" s="197"/>
      <c r="F27" s="197"/>
      <c r="G27" s="197"/>
      <c r="H27" s="198"/>
      <c r="I27" s="7">
        <f>VLOOKUP(I$23,Table1[#All],3,FALSE)</f>
        <v>250</v>
      </c>
      <c r="J27" s="7">
        <f>VLOOKUP(J$23,Table1[#All],2,FALSE)</f>
        <v>200</v>
      </c>
      <c r="K27" s="7">
        <f>VLOOKUP(K$23,Table1[#All],2,FALSE)</f>
        <v>200</v>
      </c>
      <c r="L27" s="130">
        <v>1</v>
      </c>
      <c r="M27" s="131">
        <v>1</v>
      </c>
      <c r="N27" s="17"/>
    </row>
    <row r="28" spans="2:15" ht="15" customHeight="1">
      <c r="B28" s="16"/>
      <c r="C28" s="196" t="s">
        <v>77</v>
      </c>
      <c r="D28" s="197"/>
      <c r="E28" s="197"/>
      <c r="F28" s="197"/>
      <c r="G28" s="197"/>
      <c r="H28" s="198"/>
      <c r="I28" s="7">
        <f>IF('4. Buffer INPUT'!I$15="Pre", VLOOKUP(I$23,Table1[#All],4,FALSE), VLOOKUP(I$23,Table1[#All],4,FALSE)*'2. Project Information INPUT'!$D$24)</f>
        <v>375</v>
      </c>
      <c r="J28" s="7">
        <f>IF('4. Buffer INPUT'!J$15="Pre", VLOOKUP(J$23,Table1[#All],4,FALSE), VLOOKUP(J$23,Table1[#All],4,FALSE)*'2. Project Information INPUT'!$D$24)</f>
        <v>375</v>
      </c>
      <c r="K28" s="7">
        <f>IF('4. Buffer INPUT'!K$15="Pre", VLOOKUP(K$23,Table1[#All],4,FALSE), VLOOKUP(K$23,Table1[#All],4,FALSE)*'2. Project Information INPUT'!$D$24)</f>
        <v>375</v>
      </c>
      <c r="L28" s="130">
        <v>1</v>
      </c>
      <c r="M28" s="131">
        <v>1</v>
      </c>
      <c r="N28" s="17"/>
    </row>
    <row r="29" spans="2:15" ht="15" customHeight="1">
      <c r="B29" s="16"/>
      <c r="C29" s="196" t="s">
        <v>78</v>
      </c>
      <c r="D29" s="197"/>
      <c r="E29" s="197"/>
      <c r="F29" s="197"/>
      <c r="G29" s="197"/>
      <c r="H29" s="198"/>
      <c r="I29" s="7">
        <f>VLOOKUP(I$23,Table1[#All],5,FALSE)</f>
        <v>20</v>
      </c>
      <c r="J29" s="7">
        <f>VLOOKUP(J$23,Table1[#All],4,FALSE)</f>
        <v>250</v>
      </c>
      <c r="K29" s="7">
        <f>VLOOKUP(K$23,Table1[#All],4,FALSE)</f>
        <v>250</v>
      </c>
      <c r="L29" s="130">
        <v>1</v>
      </c>
      <c r="M29" s="131">
        <v>1</v>
      </c>
      <c r="N29" s="17"/>
    </row>
    <row r="30" spans="2:15" ht="15" customHeight="1">
      <c r="B30" s="16"/>
      <c r="C30" s="196" t="s">
        <v>79</v>
      </c>
      <c r="D30" s="197"/>
      <c r="E30" s="197"/>
      <c r="F30" s="197"/>
      <c r="G30" s="197"/>
      <c r="H30" s="198"/>
      <c r="I30" s="7">
        <f>VLOOKUP(I$23,Table1[#All],6,FALSE)</f>
        <v>500</v>
      </c>
      <c r="J30" s="7">
        <f>VLOOKUP(J$23,Table1[#All],5,FALSE)</f>
        <v>20</v>
      </c>
      <c r="K30" s="7">
        <f>VLOOKUP(K$23,Table1[#All],5,FALSE)</f>
        <v>20</v>
      </c>
      <c r="L30" s="130">
        <v>1</v>
      </c>
      <c r="M30" s="131">
        <v>1</v>
      </c>
      <c r="N30" s="17"/>
    </row>
    <row r="31" spans="2:15" ht="15" customHeight="1">
      <c r="B31" s="16"/>
      <c r="C31" s="196" t="s">
        <v>80</v>
      </c>
      <c r="D31" s="197"/>
      <c r="E31" s="197"/>
      <c r="F31" s="197"/>
      <c r="G31" s="197"/>
      <c r="H31" s="198"/>
      <c r="I31" s="7">
        <f>VLOOKUP(I$23,Table1[#All],7,FALSE)</f>
        <v>100</v>
      </c>
      <c r="J31" s="7">
        <f>VLOOKUP(J$23,Table1[#All],6,FALSE)</f>
        <v>500</v>
      </c>
      <c r="K31" s="7">
        <f>VLOOKUP(K$23,Table1[#All],6,FALSE)</f>
        <v>500</v>
      </c>
      <c r="L31" s="130">
        <v>1</v>
      </c>
      <c r="M31" s="131">
        <v>1</v>
      </c>
      <c r="N31" s="17"/>
    </row>
    <row r="32" spans="2:15" ht="15" customHeight="1">
      <c r="B32" s="16"/>
      <c r="C32" s="196" t="s">
        <v>81</v>
      </c>
      <c r="D32" s="197"/>
      <c r="E32" s="197"/>
      <c r="F32" s="197"/>
      <c r="G32" s="197"/>
      <c r="H32" s="198"/>
      <c r="I32" s="7">
        <f>VLOOKUP(I$23,Table1[#All],8,FALSE)</f>
        <v>200</v>
      </c>
      <c r="J32" s="7">
        <f>VLOOKUP(J$23,Table1[#All],7,FALSE)</f>
        <v>100</v>
      </c>
      <c r="K32" s="7">
        <f>VLOOKUP(K$23,Table1[#All],7,FALSE)</f>
        <v>100</v>
      </c>
      <c r="L32" s="130">
        <v>1</v>
      </c>
      <c r="M32" s="131">
        <v>1</v>
      </c>
      <c r="N32" s="17"/>
    </row>
    <row r="33" spans="2:1024 1026:2048 2050:3072 3074:4096 4098:5120 5122:6144 6146:7168 7170:8192 8194:9216 9218:10240 10242:11264 11266:12288 12290:13312 13314:14336 14338:15360 15362:16384" ht="15" customHeight="1">
      <c r="B33" s="16"/>
      <c r="C33" s="211" t="s">
        <v>82</v>
      </c>
      <c r="D33" s="212"/>
      <c r="E33" s="212"/>
      <c r="F33" s="212"/>
      <c r="G33" s="212"/>
      <c r="H33" s="213"/>
      <c r="I33" s="121">
        <v>0</v>
      </c>
      <c r="J33" s="121">
        <v>0</v>
      </c>
      <c r="K33" s="121">
        <v>0</v>
      </c>
      <c r="L33" s="130">
        <v>1</v>
      </c>
      <c r="M33" s="131">
        <v>1</v>
      </c>
      <c r="N33" s="17"/>
    </row>
    <row r="34" spans="2:1024 1026:2048 2050:3072 3074:4096 4098:5120 5122:6144 6146:7168 7170:8192 8194:9216 9218:10240 10242:11264 11266:12288 12290:13312 13314:14336 14338:15360 15362:16384" ht="15" customHeight="1">
      <c r="B34" s="16"/>
      <c r="C34" s="211" t="s">
        <v>83</v>
      </c>
      <c r="D34" s="212"/>
      <c r="E34" s="212"/>
      <c r="F34" s="212"/>
      <c r="G34" s="212"/>
      <c r="H34" s="213"/>
      <c r="I34" s="121">
        <v>0</v>
      </c>
      <c r="J34" s="121">
        <v>0</v>
      </c>
      <c r="K34" s="121">
        <v>0</v>
      </c>
      <c r="L34" s="130">
        <v>1</v>
      </c>
      <c r="M34" s="131">
        <v>1</v>
      </c>
      <c r="N34" s="17"/>
    </row>
    <row r="35" spans="2:1024 1026:2048 2050:3072 3074:4096 4098:5120 5122:6144 6146:7168 7170:8192 8194:9216 9218:10240 10242:11264 11266:12288 12290:13312 13314:14336 14338:15360 15362:16384" ht="15" customHeight="1">
      <c r="B35" s="16"/>
      <c r="C35" s="211" t="s">
        <v>84</v>
      </c>
      <c r="D35" s="212"/>
      <c r="E35" s="212"/>
      <c r="F35" s="212"/>
      <c r="G35" s="212"/>
      <c r="H35" s="213"/>
      <c r="I35" s="121">
        <v>0</v>
      </c>
      <c r="J35" s="121">
        <v>0</v>
      </c>
      <c r="K35" s="121">
        <v>0</v>
      </c>
      <c r="L35" s="130">
        <v>1</v>
      </c>
      <c r="M35" s="131">
        <v>1</v>
      </c>
      <c r="N35" s="17"/>
    </row>
    <row r="36" spans="2:1024 1026:2048 2050:3072 3074:4096 4098:5120 5122:6144 6146:7168 7170:8192 8194:9216 9218:10240 10242:11264 11266:12288 12290:13312 13314:14336 14338:15360 15362:16384">
      <c r="B36" s="16"/>
      <c r="I36" s="5"/>
      <c r="N36" s="17"/>
    </row>
    <row r="37" spans="2:1024 1026:2048 2050:3072 3074:4096 4098:5120 5122:6144 6146:7168 7170:8192 8194:9216 9218:10240 10242:11264 11266:12288 12290:13312 13314:14336 14338:15360 15362:16384" ht="18" customHeight="1">
      <c r="B37" s="16"/>
      <c r="C37" s="193" t="s">
        <v>85</v>
      </c>
      <c r="D37" s="194"/>
      <c r="E37" s="194"/>
      <c r="F37" s="194"/>
      <c r="G37" s="194"/>
      <c r="H37" s="194"/>
      <c r="I37" s="194"/>
      <c r="J37" s="194"/>
      <c r="K37" s="194"/>
      <c r="L37" s="195"/>
      <c r="N37" s="17"/>
    </row>
    <row r="38" spans="2:1024 1026:2048 2050:3072 3074:4096 4098:5120 5122:6144 6146:7168 7170:8192 8194:9216 9218:10240 10242:11264 11266:12288 12290:13312 13314:14336 14338:15360 15362:16384" ht="15" customHeight="1">
      <c r="B38" s="16"/>
      <c r="C38" s="208" t="s">
        <v>86</v>
      </c>
      <c r="D38" s="209"/>
      <c r="E38" s="209"/>
      <c r="F38" s="209"/>
      <c r="G38" s="209"/>
      <c r="H38" s="210"/>
      <c r="I38" s="132">
        <v>200</v>
      </c>
      <c r="J38" s="6"/>
      <c r="L38" s="6"/>
      <c r="N38" s="22"/>
      <c r="P38" s="6"/>
      <c r="R38" s="6"/>
      <c r="T38" s="6"/>
      <c r="V38" s="6"/>
      <c r="X38" s="6"/>
      <c r="Z38" s="6"/>
      <c r="AB38" s="6"/>
      <c r="AD38" s="6"/>
      <c r="AF38" s="6"/>
      <c r="AH38" s="6"/>
      <c r="AJ38" s="6"/>
      <c r="AL38" s="6"/>
      <c r="AN38" s="6"/>
      <c r="AP38" s="6"/>
      <c r="AR38" s="6"/>
      <c r="AT38" s="6"/>
      <c r="AV38" s="6"/>
      <c r="AX38" s="6"/>
      <c r="AZ38" s="6"/>
      <c r="BB38" s="6"/>
      <c r="BD38" s="6"/>
      <c r="BF38" s="6"/>
      <c r="BH38" s="6"/>
      <c r="BJ38" s="6"/>
      <c r="BL38" s="6"/>
      <c r="BN38" s="6"/>
      <c r="BP38" s="6"/>
      <c r="BR38" s="6"/>
      <c r="BT38" s="6"/>
      <c r="BV38" s="6"/>
      <c r="BX38" s="6"/>
      <c r="BZ38" s="6"/>
      <c r="CB38" s="6"/>
      <c r="CD38" s="6"/>
      <c r="CF38" s="6"/>
      <c r="CH38" s="6"/>
      <c r="CJ38" s="6"/>
      <c r="CL38" s="6"/>
      <c r="CN38" s="6"/>
      <c r="CP38" s="6"/>
      <c r="CR38" s="6"/>
      <c r="CT38" s="6"/>
      <c r="CV38" s="6"/>
      <c r="CX38" s="6"/>
      <c r="CZ38" s="6"/>
      <c r="DB38" s="6"/>
      <c r="DD38" s="6"/>
      <c r="DF38" s="6"/>
      <c r="DH38" s="6"/>
      <c r="DJ38" s="6"/>
      <c r="DL38" s="6"/>
      <c r="DN38" s="6"/>
      <c r="DP38" s="6"/>
      <c r="DR38" s="6"/>
      <c r="DT38" s="6"/>
      <c r="DV38" s="6"/>
      <c r="DX38" s="6"/>
      <c r="DZ38" s="6"/>
      <c r="EB38" s="6"/>
      <c r="ED38" s="6"/>
      <c r="EF38" s="6"/>
      <c r="EH38" s="6"/>
      <c r="EJ38" s="6"/>
      <c r="EL38" s="6"/>
      <c r="EN38" s="6"/>
      <c r="EP38" s="6"/>
      <c r="ER38" s="6"/>
      <c r="ET38" s="6"/>
      <c r="EV38" s="6"/>
      <c r="EX38" s="6"/>
      <c r="EZ38" s="6"/>
      <c r="FB38" s="6"/>
      <c r="FD38" s="6"/>
      <c r="FF38" s="6"/>
      <c r="FH38" s="6"/>
      <c r="FJ38" s="6"/>
      <c r="FL38" s="6"/>
      <c r="FN38" s="6"/>
      <c r="FP38" s="6"/>
      <c r="FR38" s="6"/>
      <c r="FT38" s="6"/>
      <c r="FV38" s="6"/>
      <c r="FX38" s="6"/>
      <c r="FZ38" s="6"/>
      <c r="GB38" s="6"/>
      <c r="GD38" s="6"/>
      <c r="GF38" s="6"/>
      <c r="GH38" s="6"/>
      <c r="GJ38" s="6"/>
      <c r="GL38" s="6"/>
      <c r="GN38" s="6"/>
      <c r="GP38" s="6"/>
      <c r="GR38" s="6"/>
      <c r="GT38" s="6"/>
      <c r="GV38" s="6"/>
      <c r="GX38" s="6"/>
      <c r="GZ38" s="6"/>
      <c r="HB38" s="6"/>
      <c r="HD38" s="6"/>
      <c r="HF38" s="6"/>
      <c r="HH38" s="6"/>
      <c r="HJ38" s="6"/>
      <c r="HL38" s="6"/>
      <c r="HN38" s="6"/>
      <c r="HP38" s="6"/>
      <c r="HR38" s="6"/>
      <c r="HT38" s="6"/>
      <c r="HV38" s="6"/>
      <c r="HX38" s="6"/>
      <c r="HZ38" s="6"/>
      <c r="IB38" s="6"/>
      <c r="ID38" s="6"/>
      <c r="IF38" s="6"/>
      <c r="IH38" s="6"/>
      <c r="IJ38" s="6"/>
      <c r="IL38" s="6"/>
      <c r="IN38" s="6"/>
      <c r="IP38" s="6"/>
      <c r="IR38" s="6"/>
      <c r="IT38" s="6"/>
      <c r="IV38" s="6"/>
      <c r="IX38" s="6"/>
      <c r="IZ38" s="6"/>
      <c r="JB38" s="6"/>
      <c r="JD38" s="6"/>
      <c r="JF38" s="6"/>
      <c r="JH38" s="6"/>
      <c r="JJ38" s="6"/>
      <c r="JL38" s="6"/>
      <c r="JN38" s="6"/>
      <c r="JP38" s="6"/>
      <c r="JR38" s="6"/>
      <c r="JT38" s="6"/>
      <c r="JV38" s="6"/>
      <c r="JX38" s="6"/>
      <c r="JZ38" s="6"/>
      <c r="KB38" s="6"/>
      <c r="KD38" s="6"/>
      <c r="KF38" s="6"/>
      <c r="KH38" s="6"/>
      <c r="KJ38" s="6"/>
      <c r="KL38" s="6"/>
      <c r="KN38" s="6"/>
      <c r="KP38" s="6"/>
      <c r="KR38" s="6"/>
      <c r="KT38" s="6"/>
      <c r="KV38" s="6"/>
      <c r="KX38" s="6"/>
      <c r="KZ38" s="6"/>
      <c r="LB38" s="6"/>
      <c r="LD38" s="6"/>
      <c r="LF38" s="6"/>
      <c r="LH38" s="6"/>
      <c r="LJ38" s="6"/>
      <c r="LL38" s="6"/>
      <c r="LN38" s="6"/>
      <c r="LP38" s="6"/>
      <c r="LR38" s="6"/>
      <c r="LT38" s="6"/>
      <c r="LV38" s="6"/>
      <c r="LX38" s="6"/>
      <c r="LZ38" s="6"/>
      <c r="MB38" s="6"/>
      <c r="MD38" s="6"/>
      <c r="MF38" s="6"/>
      <c r="MH38" s="6"/>
      <c r="MJ38" s="6"/>
      <c r="ML38" s="6"/>
      <c r="MN38" s="6"/>
      <c r="MP38" s="6"/>
      <c r="MR38" s="6"/>
      <c r="MT38" s="6"/>
      <c r="MV38" s="6"/>
      <c r="MX38" s="6"/>
      <c r="MZ38" s="6"/>
      <c r="NB38" s="6"/>
      <c r="ND38" s="6"/>
      <c r="NF38" s="6"/>
      <c r="NH38" s="6"/>
      <c r="NJ38" s="6"/>
      <c r="NL38" s="6"/>
      <c r="NN38" s="6"/>
      <c r="NP38" s="6"/>
      <c r="NR38" s="6"/>
      <c r="NT38" s="6"/>
      <c r="NV38" s="6"/>
      <c r="NX38" s="6"/>
      <c r="NZ38" s="6"/>
      <c r="OB38" s="6"/>
      <c r="OD38" s="6"/>
      <c r="OF38" s="6"/>
      <c r="OH38" s="6"/>
      <c r="OJ38" s="6"/>
      <c r="OL38" s="6"/>
      <c r="ON38" s="6"/>
      <c r="OP38" s="6"/>
      <c r="OR38" s="6"/>
      <c r="OT38" s="6"/>
      <c r="OV38" s="6"/>
      <c r="OX38" s="6"/>
      <c r="OZ38" s="6"/>
      <c r="PB38" s="6"/>
      <c r="PD38" s="6"/>
      <c r="PF38" s="6"/>
      <c r="PH38" s="6"/>
      <c r="PJ38" s="6"/>
      <c r="PL38" s="6"/>
      <c r="PN38" s="6"/>
      <c r="PP38" s="6"/>
      <c r="PR38" s="6"/>
      <c r="PT38" s="6"/>
      <c r="PV38" s="6"/>
      <c r="PX38" s="6"/>
      <c r="PZ38" s="6"/>
      <c r="QB38" s="6"/>
      <c r="QD38" s="6"/>
      <c r="QF38" s="6"/>
      <c r="QH38" s="6"/>
      <c r="QJ38" s="6"/>
      <c r="QL38" s="6"/>
      <c r="QN38" s="6"/>
      <c r="QP38" s="6"/>
      <c r="QR38" s="6"/>
      <c r="QT38" s="6"/>
      <c r="QV38" s="6"/>
      <c r="QX38" s="6"/>
      <c r="QZ38" s="6"/>
      <c r="RB38" s="6"/>
      <c r="RD38" s="6"/>
      <c r="RF38" s="6"/>
      <c r="RH38" s="6"/>
      <c r="RJ38" s="6"/>
      <c r="RL38" s="6"/>
      <c r="RN38" s="6"/>
      <c r="RP38" s="6"/>
      <c r="RR38" s="6"/>
      <c r="RT38" s="6"/>
      <c r="RV38" s="6"/>
      <c r="RX38" s="6"/>
      <c r="RZ38" s="6"/>
      <c r="SB38" s="6"/>
      <c r="SD38" s="6"/>
      <c r="SF38" s="6"/>
      <c r="SH38" s="6"/>
      <c r="SJ38" s="6"/>
      <c r="SL38" s="6"/>
      <c r="SN38" s="6"/>
      <c r="SP38" s="6"/>
      <c r="SR38" s="6"/>
      <c r="ST38" s="6"/>
      <c r="SV38" s="6"/>
      <c r="SX38" s="6"/>
      <c r="SZ38" s="6"/>
      <c r="TB38" s="6"/>
      <c r="TD38" s="6"/>
      <c r="TF38" s="6"/>
      <c r="TH38" s="6"/>
      <c r="TJ38" s="6"/>
      <c r="TL38" s="6"/>
      <c r="TN38" s="6"/>
      <c r="TP38" s="6"/>
      <c r="TR38" s="6"/>
      <c r="TT38" s="6"/>
      <c r="TV38" s="6"/>
      <c r="TX38" s="6"/>
      <c r="TZ38" s="6"/>
      <c r="UB38" s="6"/>
      <c r="UD38" s="6"/>
      <c r="UF38" s="6"/>
      <c r="UH38" s="6"/>
      <c r="UJ38" s="6"/>
      <c r="UL38" s="6"/>
      <c r="UN38" s="6"/>
      <c r="UP38" s="6"/>
      <c r="UR38" s="6"/>
      <c r="UT38" s="6"/>
      <c r="UV38" s="6"/>
      <c r="UX38" s="6"/>
      <c r="UZ38" s="6"/>
      <c r="VB38" s="6"/>
      <c r="VD38" s="6"/>
      <c r="VF38" s="6"/>
      <c r="VH38" s="6"/>
      <c r="VJ38" s="6"/>
      <c r="VL38" s="6"/>
      <c r="VN38" s="6"/>
      <c r="VP38" s="6"/>
      <c r="VR38" s="6"/>
      <c r="VT38" s="6"/>
      <c r="VV38" s="6"/>
      <c r="VX38" s="6"/>
      <c r="VZ38" s="6"/>
      <c r="WB38" s="6"/>
      <c r="WD38" s="6"/>
      <c r="WF38" s="6"/>
      <c r="WH38" s="6"/>
      <c r="WJ38" s="6"/>
      <c r="WL38" s="6"/>
      <c r="WN38" s="6"/>
      <c r="WP38" s="6"/>
      <c r="WR38" s="6"/>
      <c r="WT38" s="6"/>
      <c r="WV38" s="6"/>
      <c r="WX38" s="6"/>
      <c r="WZ38" s="6"/>
      <c r="XB38" s="6"/>
      <c r="XD38" s="6"/>
      <c r="XF38" s="6"/>
      <c r="XH38" s="6"/>
      <c r="XJ38" s="6"/>
      <c r="XL38" s="6"/>
      <c r="XN38" s="6"/>
      <c r="XP38" s="6"/>
      <c r="XR38" s="6"/>
      <c r="XT38" s="6"/>
      <c r="XV38" s="6"/>
      <c r="XX38" s="6"/>
      <c r="XZ38" s="6"/>
      <c r="YB38" s="6"/>
      <c r="YD38" s="6"/>
      <c r="YF38" s="6"/>
      <c r="YH38" s="6"/>
      <c r="YJ38" s="6"/>
      <c r="YL38" s="6"/>
      <c r="YN38" s="6"/>
      <c r="YP38" s="6"/>
      <c r="YR38" s="6"/>
      <c r="YT38" s="6"/>
      <c r="YV38" s="6"/>
      <c r="YX38" s="6"/>
      <c r="YZ38" s="6"/>
      <c r="ZB38" s="6"/>
      <c r="ZD38" s="6"/>
      <c r="ZF38" s="6"/>
      <c r="ZH38" s="6"/>
      <c r="ZJ38" s="6"/>
      <c r="ZL38" s="6"/>
      <c r="ZN38" s="6"/>
      <c r="ZP38" s="6"/>
      <c r="ZR38" s="6"/>
      <c r="ZT38" s="6"/>
      <c r="ZV38" s="6"/>
      <c r="ZX38" s="6"/>
      <c r="ZZ38" s="6"/>
      <c r="AAB38" s="6"/>
      <c r="AAD38" s="6"/>
      <c r="AAF38" s="6"/>
      <c r="AAH38" s="6"/>
      <c r="AAJ38" s="6"/>
      <c r="AAL38" s="6"/>
      <c r="AAN38" s="6"/>
      <c r="AAP38" s="6"/>
      <c r="AAR38" s="6"/>
      <c r="AAT38" s="6"/>
      <c r="AAV38" s="6"/>
      <c r="AAX38" s="6"/>
      <c r="AAZ38" s="6"/>
      <c r="ABB38" s="6"/>
      <c r="ABD38" s="6"/>
      <c r="ABF38" s="6"/>
      <c r="ABH38" s="6"/>
      <c r="ABJ38" s="6"/>
      <c r="ABL38" s="6"/>
      <c r="ABN38" s="6"/>
      <c r="ABP38" s="6"/>
      <c r="ABR38" s="6"/>
      <c r="ABT38" s="6"/>
      <c r="ABV38" s="6"/>
      <c r="ABX38" s="6"/>
      <c r="ABZ38" s="6"/>
      <c r="ACB38" s="6"/>
      <c r="ACD38" s="6"/>
      <c r="ACF38" s="6"/>
      <c r="ACH38" s="6"/>
      <c r="ACJ38" s="6"/>
      <c r="ACL38" s="6"/>
      <c r="ACN38" s="6"/>
      <c r="ACP38" s="6"/>
      <c r="ACR38" s="6"/>
      <c r="ACT38" s="6"/>
      <c r="ACV38" s="6"/>
      <c r="ACX38" s="6"/>
      <c r="ACZ38" s="6"/>
      <c r="ADB38" s="6"/>
      <c r="ADD38" s="6"/>
      <c r="ADF38" s="6"/>
      <c r="ADH38" s="6"/>
      <c r="ADJ38" s="6"/>
      <c r="ADL38" s="6"/>
      <c r="ADN38" s="6"/>
      <c r="ADP38" s="6"/>
      <c r="ADR38" s="6"/>
      <c r="ADT38" s="6"/>
      <c r="ADV38" s="6"/>
      <c r="ADX38" s="6"/>
      <c r="ADZ38" s="6"/>
      <c r="AEB38" s="6"/>
      <c r="AED38" s="6"/>
      <c r="AEF38" s="6"/>
      <c r="AEH38" s="6"/>
      <c r="AEJ38" s="6"/>
      <c r="AEL38" s="6"/>
      <c r="AEN38" s="6"/>
      <c r="AEP38" s="6"/>
      <c r="AER38" s="6"/>
      <c r="AET38" s="6"/>
      <c r="AEV38" s="6"/>
      <c r="AEX38" s="6"/>
      <c r="AEZ38" s="6"/>
      <c r="AFB38" s="6"/>
      <c r="AFD38" s="6"/>
      <c r="AFF38" s="6"/>
      <c r="AFH38" s="6"/>
      <c r="AFJ38" s="6"/>
      <c r="AFL38" s="6"/>
      <c r="AFN38" s="6"/>
      <c r="AFP38" s="6"/>
      <c r="AFR38" s="6"/>
      <c r="AFT38" s="6"/>
      <c r="AFV38" s="6"/>
      <c r="AFX38" s="6"/>
      <c r="AFZ38" s="6"/>
      <c r="AGB38" s="6"/>
      <c r="AGD38" s="6"/>
      <c r="AGF38" s="6"/>
      <c r="AGH38" s="6"/>
      <c r="AGJ38" s="6"/>
      <c r="AGL38" s="6"/>
      <c r="AGN38" s="6"/>
      <c r="AGP38" s="6"/>
      <c r="AGR38" s="6"/>
      <c r="AGT38" s="6"/>
      <c r="AGV38" s="6"/>
      <c r="AGX38" s="6"/>
      <c r="AGZ38" s="6"/>
      <c r="AHB38" s="6"/>
      <c r="AHD38" s="6"/>
      <c r="AHF38" s="6"/>
      <c r="AHH38" s="6"/>
      <c r="AHJ38" s="6"/>
      <c r="AHL38" s="6"/>
      <c r="AHN38" s="6"/>
      <c r="AHP38" s="6"/>
      <c r="AHR38" s="6"/>
      <c r="AHT38" s="6"/>
      <c r="AHV38" s="6"/>
      <c r="AHX38" s="6"/>
      <c r="AHZ38" s="6"/>
      <c r="AIB38" s="6"/>
      <c r="AID38" s="6"/>
      <c r="AIF38" s="6"/>
      <c r="AIH38" s="6"/>
      <c r="AIJ38" s="6"/>
      <c r="AIL38" s="6"/>
      <c r="AIN38" s="6"/>
      <c r="AIP38" s="6"/>
      <c r="AIR38" s="6"/>
      <c r="AIT38" s="6"/>
      <c r="AIV38" s="6"/>
      <c r="AIX38" s="6"/>
      <c r="AIZ38" s="6"/>
      <c r="AJB38" s="6"/>
      <c r="AJD38" s="6"/>
      <c r="AJF38" s="6"/>
      <c r="AJH38" s="6"/>
      <c r="AJJ38" s="6"/>
      <c r="AJL38" s="6"/>
      <c r="AJN38" s="6"/>
      <c r="AJP38" s="6"/>
      <c r="AJR38" s="6"/>
      <c r="AJT38" s="6"/>
      <c r="AJV38" s="6"/>
      <c r="AJX38" s="6"/>
      <c r="AJZ38" s="6"/>
      <c r="AKB38" s="6"/>
      <c r="AKD38" s="6"/>
      <c r="AKF38" s="6"/>
      <c r="AKH38" s="6"/>
      <c r="AKJ38" s="6"/>
      <c r="AKL38" s="6"/>
      <c r="AKN38" s="6"/>
      <c r="AKP38" s="6"/>
      <c r="AKR38" s="6"/>
      <c r="AKT38" s="6"/>
      <c r="AKV38" s="6"/>
      <c r="AKX38" s="6"/>
      <c r="AKZ38" s="6"/>
      <c r="ALB38" s="6"/>
      <c r="ALD38" s="6"/>
      <c r="ALF38" s="6"/>
      <c r="ALH38" s="6"/>
      <c r="ALJ38" s="6"/>
      <c r="ALL38" s="6"/>
      <c r="ALN38" s="6"/>
      <c r="ALP38" s="6"/>
      <c r="ALR38" s="6"/>
      <c r="ALT38" s="6"/>
      <c r="ALV38" s="6"/>
      <c r="ALX38" s="6"/>
      <c r="ALZ38" s="6"/>
      <c r="AMB38" s="6"/>
      <c r="AMD38" s="6"/>
      <c r="AMF38" s="6"/>
      <c r="AMH38" s="6"/>
      <c r="AMJ38" s="6"/>
      <c r="AML38" s="6"/>
      <c r="AMN38" s="6"/>
      <c r="AMP38" s="6"/>
      <c r="AMR38" s="6"/>
      <c r="AMT38" s="6"/>
      <c r="AMV38" s="6"/>
      <c r="AMX38" s="6"/>
      <c r="AMZ38" s="6"/>
      <c r="ANB38" s="6"/>
      <c r="AND38" s="6"/>
      <c r="ANF38" s="6"/>
      <c r="ANH38" s="6"/>
      <c r="ANJ38" s="6"/>
      <c r="ANL38" s="6"/>
      <c r="ANN38" s="6"/>
      <c r="ANP38" s="6"/>
      <c r="ANR38" s="6"/>
      <c r="ANT38" s="6"/>
      <c r="ANV38" s="6"/>
      <c r="ANX38" s="6"/>
      <c r="ANZ38" s="6"/>
      <c r="AOB38" s="6"/>
      <c r="AOD38" s="6"/>
      <c r="AOF38" s="6"/>
      <c r="AOH38" s="6"/>
      <c r="AOJ38" s="6"/>
      <c r="AOL38" s="6"/>
      <c r="AON38" s="6"/>
      <c r="AOP38" s="6"/>
      <c r="AOR38" s="6"/>
      <c r="AOT38" s="6"/>
      <c r="AOV38" s="6"/>
      <c r="AOX38" s="6"/>
      <c r="AOZ38" s="6"/>
      <c r="APB38" s="6"/>
      <c r="APD38" s="6"/>
      <c r="APF38" s="6"/>
      <c r="APH38" s="6"/>
      <c r="APJ38" s="6"/>
      <c r="APL38" s="6"/>
      <c r="APN38" s="6"/>
      <c r="APP38" s="6"/>
      <c r="APR38" s="6"/>
      <c r="APT38" s="6"/>
      <c r="APV38" s="6"/>
      <c r="APX38" s="6"/>
      <c r="APZ38" s="6"/>
      <c r="AQB38" s="6"/>
      <c r="AQD38" s="6"/>
      <c r="AQF38" s="6"/>
      <c r="AQH38" s="6"/>
      <c r="AQJ38" s="6"/>
      <c r="AQL38" s="6"/>
      <c r="AQN38" s="6"/>
      <c r="AQP38" s="6"/>
      <c r="AQR38" s="6"/>
      <c r="AQT38" s="6"/>
      <c r="AQV38" s="6"/>
      <c r="AQX38" s="6"/>
      <c r="AQZ38" s="6"/>
      <c r="ARB38" s="6"/>
      <c r="ARD38" s="6"/>
      <c r="ARF38" s="6"/>
      <c r="ARH38" s="6"/>
      <c r="ARJ38" s="6"/>
      <c r="ARL38" s="6"/>
      <c r="ARN38" s="6"/>
      <c r="ARP38" s="6"/>
      <c r="ARR38" s="6"/>
      <c r="ART38" s="6"/>
      <c r="ARV38" s="6"/>
      <c r="ARX38" s="6"/>
      <c r="ARZ38" s="6"/>
      <c r="ASB38" s="6"/>
      <c r="ASD38" s="6"/>
      <c r="ASF38" s="6"/>
      <c r="ASH38" s="6"/>
      <c r="ASJ38" s="6"/>
      <c r="ASL38" s="6"/>
      <c r="ASN38" s="6"/>
      <c r="ASP38" s="6"/>
      <c r="ASR38" s="6"/>
      <c r="AST38" s="6"/>
      <c r="ASV38" s="6"/>
      <c r="ASX38" s="6"/>
      <c r="ASZ38" s="6"/>
      <c r="ATB38" s="6"/>
      <c r="ATD38" s="6"/>
      <c r="ATF38" s="6"/>
      <c r="ATH38" s="6"/>
      <c r="ATJ38" s="6"/>
      <c r="ATL38" s="6"/>
      <c r="ATN38" s="6"/>
      <c r="ATP38" s="6"/>
      <c r="ATR38" s="6"/>
      <c r="ATT38" s="6"/>
      <c r="ATV38" s="6"/>
      <c r="ATX38" s="6"/>
      <c r="ATZ38" s="6"/>
      <c r="AUB38" s="6"/>
      <c r="AUD38" s="6"/>
      <c r="AUF38" s="6"/>
      <c r="AUH38" s="6"/>
      <c r="AUJ38" s="6"/>
      <c r="AUL38" s="6"/>
      <c r="AUN38" s="6"/>
      <c r="AUP38" s="6"/>
      <c r="AUR38" s="6"/>
      <c r="AUT38" s="6"/>
      <c r="AUV38" s="6"/>
      <c r="AUX38" s="6"/>
      <c r="AUZ38" s="6"/>
      <c r="AVB38" s="6"/>
      <c r="AVD38" s="6"/>
      <c r="AVF38" s="6"/>
      <c r="AVH38" s="6"/>
      <c r="AVJ38" s="6"/>
      <c r="AVL38" s="6"/>
      <c r="AVN38" s="6"/>
      <c r="AVP38" s="6"/>
      <c r="AVR38" s="6"/>
      <c r="AVT38" s="6"/>
      <c r="AVV38" s="6"/>
      <c r="AVX38" s="6"/>
      <c r="AVZ38" s="6"/>
      <c r="AWB38" s="6"/>
      <c r="AWD38" s="6"/>
      <c r="AWF38" s="6"/>
      <c r="AWH38" s="6"/>
      <c r="AWJ38" s="6"/>
      <c r="AWL38" s="6"/>
      <c r="AWN38" s="6"/>
      <c r="AWP38" s="6"/>
      <c r="AWR38" s="6"/>
      <c r="AWT38" s="6"/>
      <c r="AWV38" s="6"/>
      <c r="AWX38" s="6"/>
      <c r="AWZ38" s="6"/>
      <c r="AXB38" s="6"/>
      <c r="AXD38" s="6"/>
      <c r="AXF38" s="6"/>
      <c r="AXH38" s="6"/>
      <c r="AXJ38" s="6"/>
      <c r="AXL38" s="6"/>
      <c r="AXN38" s="6"/>
      <c r="AXP38" s="6"/>
      <c r="AXR38" s="6"/>
      <c r="AXT38" s="6"/>
      <c r="AXV38" s="6"/>
      <c r="AXX38" s="6"/>
      <c r="AXZ38" s="6"/>
      <c r="AYB38" s="6"/>
      <c r="AYD38" s="6"/>
      <c r="AYF38" s="6"/>
      <c r="AYH38" s="6"/>
      <c r="AYJ38" s="6"/>
      <c r="AYL38" s="6"/>
      <c r="AYN38" s="6"/>
      <c r="AYP38" s="6"/>
      <c r="AYR38" s="6"/>
      <c r="AYT38" s="6"/>
      <c r="AYV38" s="6"/>
      <c r="AYX38" s="6"/>
      <c r="AYZ38" s="6"/>
      <c r="AZB38" s="6"/>
      <c r="AZD38" s="6"/>
      <c r="AZF38" s="6"/>
      <c r="AZH38" s="6"/>
      <c r="AZJ38" s="6"/>
      <c r="AZL38" s="6"/>
      <c r="AZN38" s="6"/>
      <c r="AZP38" s="6"/>
      <c r="AZR38" s="6"/>
      <c r="AZT38" s="6"/>
      <c r="AZV38" s="6"/>
      <c r="AZX38" s="6"/>
      <c r="AZZ38" s="6"/>
      <c r="BAB38" s="6"/>
      <c r="BAD38" s="6"/>
      <c r="BAF38" s="6"/>
      <c r="BAH38" s="6"/>
      <c r="BAJ38" s="6"/>
      <c r="BAL38" s="6"/>
      <c r="BAN38" s="6"/>
      <c r="BAP38" s="6"/>
      <c r="BAR38" s="6"/>
      <c r="BAT38" s="6"/>
      <c r="BAV38" s="6"/>
      <c r="BAX38" s="6"/>
      <c r="BAZ38" s="6"/>
      <c r="BBB38" s="6"/>
      <c r="BBD38" s="6"/>
      <c r="BBF38" s="6"/>
      <c r="BBH38" s="6"/>
      <c r="BBJ38" s="6"/>
      <c r="BBL38" s="6"/>
      <c r="BBN38" s="6"/>
      <c r="BBP38" s="6"/>
      <c r="BBR38" s="6"/>
      <c r="BBT38" s="6"/>
      <c r="BBV38" s="6"/>
      <c r="BBX38" s="6"/>
      <c r="BBZ38" s="6"/>
      <c r="BCB38" s="6"/>
      <c r="BCD38" s="6"/>
      <c r="BCF38" s="6"/>
      <c r="BCH38" s="6"/>
      <c r="BCJ38" s="6"/>
      <c r="BCL38" s="6"/>
      <c r="BCN38" s="6"/>
      <c r="BCP38" s="6"/>
      <c r="BCR38" s="6"/>
      <c r="BCT38" s="6"/>
      <c r="BCV38" s="6"/>
      <c r="BCX38" s="6"/>
      <c r="BCZ38" s="6"/>
      <c r="BDB38" s="6"/>
      <c r="BDD38" s="6"/>
      <c r="BDF38" s="6"/>
      <c r="BDH38" s="6"/>
      <c r="BDJ38" s="6"/>
      <c r="BDL38" s="6"/>
      <c r="BDN38" s="6"/>
      <c r="BDP38" s="6"/>
      <c r="BDR38" s="6"/>
      <c r="BDT38" s="6"/>
      <c r="BDV38" s="6"/>
      <c r="BDX38" s="6"/>
      <c r="BDZ38" s="6"/>
      <c r="BEB38" s="6"/>
      <c r="BED38" s="6"/>
      <c r="BEF38" s="6"/>
      <c r="BEH38" s="6"/>
      <c r="BEJ38" s="6"/>
      <c r="BEL38" s="6"/>
      <c r="BEN38" s="6"/>
      <c r="BEP38" s="6"/>
      <c r="BER38" s="6"/>
      <c r="BET38" s="6"/>
      <c r="BEV38" s="6"/>
      <c r="BEX38" s="6"/>
      <c r="BEZ38" s="6"/>
      <c r="BFB38" s="6"/>
      <c r="BFD38" s="6"/>
      <c r="BFF38" s="6"/>
      <c r="BFH38" s="6"/>
      <c r="BFJ38" s="6"/>
      <c r="BFL38" s="6"/>
      <c r="BFN38" s="6"/>
      <c r="BFP38" s="6"/>
      <c r="BFR38" s="6"/>
      <c r="BFT38" s="6"/>
      <c r="BFV38" s="6"/>
      <c r="BFX38" s="6"/>
      <c r="BFZ38" s="6"/>
      <c r="BGB38" s="6"/>
      <c r="BGD38" s="6"/>
      <c r="BGF38" s="6"/>
      <c r="BGH38" s="6"/>
      <c r="BGJ38" s="6"/>
      <c r="BGL38" s="6"/>
      <c r="BGN38" s="6"/>
      <c r="BGP38" s="6"/>
      <c r="BGR38" s="6"/>
      <c r="BGT38" s="6"/>
      <c r="BGV38" s="6"/>
      <c r="BGX38" s="6"/>
      <c r="BGZ38" s="6"/>
      <c r="BHB38" s="6"/>
      <c r="BHD38" s="6"/>
      <c r="BHF38" s="6"/>
      <c r="BHH38" s="6"/>
      <c r="BHJ38" s="6"/>
      <c r="BHL38" s="6"/>
      <c r="BHN38" s="6"/>
      <c r="BHP38" s="6"/>
      <c r="BHR38" s="6"/>
      <c r="BHT38" s="6"/>
      <c r="BHV38" s="6"/>
      <c r="BHX38" s="6"/>
      <c r="BHZ38" s="6"/>
      <c r="BIB38" s="6"/>
      <c r="BID38" s="6"/>
      <c r="BIF38" s="6"/>
      <c r="BIH38" s="6"/>
      <c r="BIJ38" s="6"/>
      <c r="BIL38" s="6"/>
      <c r="BIN38" s="6"/>
      <c r="BIP38" s="6"/>
      <c r="BIR38" s="6"/>
      <c r="BIT38" s="6"/>
      <c r="BIV38" s="6"/>
      <c r="BIX38" s="6"/>
      <c r="BIZ38" s="6"/>
      <c r="BJB38" s="6"/>
      <c r="BJD38" s="6"/>
      <c r="BJF38" s="6"/>
      <c r="BJH38" s="6"/>
      <c r="BJJ38" s="6"/>
      <c r="BJL38" s="6"/>
      <c r="BJN38" s="6"/>
      <c r="BJP38" s="6"/>
      <c r="BJR38" s="6"/>
      <c r="BJT38" s="6"/>
      <c r="BJV38" s="6"/>
      <c r="BJX38" s="6"/>
      <c r="BJZ38" s="6"/>
      <c r="BKB38" s="6"/>
      <c r="BKD38" s="6"/>
      <c r="BKF38" s="6"/>
      <c r="BKH38" s="6"/>
      <c r="BKJ38" s="6"/>
      <c r="BKL38" s="6"/>
      <c r="BKN38" s="6"/>
      <c r="BKP38" s="6"/>
      <c r="BKR38" s="6"/>
      <c r="BKT38" s="6"/>
      <c r="BKV38" s="6"/>
      <c r="BKX38" s="6"/>
      <c r="BKZ38" s="6"/>
      <c r="BLB38" s="6"/>
      <c r="BLD38" s="6"/>
      <c r="BLF38" s="6"/>
      <c r="BLH38" s="6"/>
      <c r="BLJ38" s="6"/>
      <c r="BLL38" s="6"/>
      <c r="BLN38" s="6"/>
      <c r="BLP38" s="6"/>
      <c r="BLR38" s="6"/>
      <c r="BLT38" s="6"/>
      <c r="BLV38" s="6"/>
      <c r="BLX38" s="6"/>
      <c r="BLZ38" s="6"/>
      <c r="BMB38" s="6"/>
      <c r="BMD38" s="6"/>
      <c r="BMF38" s="6"/>
      <c r="BMH38" s="6"/>
      <c r="BMJ38" s="6"/>
      <c r="BML38" s="6"/>
      <c r="BMN38" s="6"/>
      <c r="BMP38" s="6"/>
      <c r="BMR38" s="6"/>
      <c r="BMT38" s="6"/>
      <c r="BMV38" s="6"/>
      <c r="BMX38" s="6"/>
      <c r="BMZ38" s="6"/>
      <c r="BNB38" s="6"/>
      <c r="BND38" s="6"/>
      <c r="BNF38" s="6"/>
      <c r="BNH38" s="6"/>
      <c r="BNJ38" s="6"/>
      <c r="BNL38" s="6"/>
      <c r="BNN38" s="6"/>
      <c r="BNP38" s="6"/>
      <c r="BNR38" s="6"/>
      <c r="BNT38" s="6"/>
      <c r="BNV38" s="6"/>
      <c r="BNX38" s="6"/>
      <c r="BNZ38" s="6"/>
      <c r="BOB38" s="6"/>
      <c r="BOD38" s="6"/>
      <c r="BOF38" s="6"/>
      <c r="BOH38" s="6"/>
      <c r="BOJ38" s="6"/>
      <c r="BOL38" s="6"/>
      <c r="BON38" s="6"/>
      <c r="BOP38" s="6"/>
      <c r="BOR38" s="6"/>
      <c r="BOT38" s="6"/>
      <c r="BOV38" s="6"/>
      <c r="BOX38" s="6"/>
      <c r="BOZ38" s="6"/>
      <c r="BPB38" s="6"/>
      <c r="BPD38" s="6"/>
      <c r="BPF38" s="6"/>
      <c r="BPH38" s="6"/>
      <c r="BPJ38" s="6"/>
      <c r="BPL38" s="6"/>
      <c r="BPN38" s="6"/>
      <c r="BPP38" s="6"/>
      <c r="BPR38" s="6"/>
      <c r="BPT38" s="6"/>
      <c r="BPV38" s="6"/>
      <c r="BPX38" s="6"/>
      <c r="BPZ38" s="6"/>
      <c r="BQB38" s="6"/>
      <c r="BQD38" s="6"/>
      <c r="BQF38" s="6"/>
      <c r="BQH38" s="6"/>
      <c r="BQJ38" s="6"/>
      <c r="BQL38" s="6"/>
      <c r="BQN38" s="6"/>
      <c r="BQP38" s="6"/>
      <c r="BQR38" s="6"/>
      <c r="BQT38" s="6"/>
      <c r="BQV38" s="6"/>
      <c r="BQX38" s="6"/>
      <c r="BQZ38" s="6"/>
      <c r="BRB38" s="6"/>
      <c r="BRD38" s="6"/>
      <c r="BRF38" s="6"/>
      <c r="BRH38" s="6"/>
      <c r="BRJ38" s="6"/>
      <c r="BRL38" s="6"/>
      <c r="BRN38" s="6"/>
      <c r="BRP38" s="6"/>
      <c r="BRR38" s="6"/>
      <c r="BRT38" s="6"/>
      <c r="BRV38" s="6"/>
      <c r="BRX38" s="6"/>
      <c r="BRZ38" s="6"/>
      <c r="BSB38" s="6"/>
      <c r="BSD38" s="6"/>
      <c r="BSF38" s="6"/>
      <c r="BSH38" s="6"/>
      <c r="BSJ38" s="6"/>
      <c r="BSL38" s="6"/>
      <c r="BSN38" s="6"/>
      <c r="BSP38" s="6"/>
      <c r="BSR38" s="6"/>
      <c r="BST38" s="6"/>
      <c r="BSV38" s="6"/>
      <c r="BSX38" s="6"/>
      <c r="BSZ38" s="6"/>
      <c r="BTB38" s="6"/>
      <c r="BTD38" s="6"/>
      <c r="BTF38" s="6"/>
      <c r="BTH38" s="6"/>
      <c r="BTJ38" s="6"/>
      <c r="BTL38" s="6"/>
      <c r="BTN38" s="6"/>
      <c r="BTP38" s="6"/>
      <c r="BTR38" s="6"/>
      <c r="BTT38" s="6"/>
      <c r="BTV38" s="6"/>
      <c r="BTX38" s="6"/>
      <c r="BTZ38" s="6"/>
      <c r="BUB38" s="6"/>
      <c r="BUD38" s="6"/>
      <c r="BUF38" s="6"/>
      <c r="BUH38" s="6"/>
      <c r="BUJ38" s="6"/>
      <c r="BUL38" s="6"/>
      <c r="BUN38" s="6"/>
      <c r="BUP38" s="6"/>
      <c r="BUR38" s="6"/>
      <c r="BUT38" s="6"/>
      <c r="BUV38" s="6"/>
      <c r="BUX38" s="6"/>
      <c r="BUZ38" s="6"/>
      <c r="BVB38" s="6"/>
      <c r="BVD38" s="6"/>
      <c r="BVF38" s="6"/>
      <c r="BVH38" s="6"/>
      <c r="BVJ38" s="6"/>
      <c r="BVL38" s="6"/>
      <c r="BVN38" s="6"/>
      <c r="BVP38" s="6"/>
      <c r="BVR38" s="6"/>
      <c r="BVT38" s="6"/>
      <c r="BVV38" s="6"/>
      <c r="BVX38" s="6"/>
      <c r="BVZ38" s="6"/>
      <c r="BWB38" s="6"/>
      <c r="BWD38" s="6"/>
      <c r="BWF38" s="6"/>
      <c r="BWH38" s="6"/>
      <c r="BWJ38" s="6"/>
      <c r="BWL38" s="6"/>
      <c r="BWN38" s="6"/>
      <c r="BWP38" s="6"/>
      <c r="BWR38" s="6"/>
      <c r="BWT38" s="6"/>
      <c r="BWV38" s="6"/>
      <c r="BWX38" s="6"/>
      <c r="BWZ38" s="6"/>
      <c r="BXB38" s="6"/>
      <c r="BXD38" s="6"/>
      <c r="BXF38" s="6"/>
      <c r="BXH38" s="6"/>
      <c r="BXJ38" s="6"/>
      <c r="BXL38" s="6"/>
      <c r="BXN38" s="6"/>
      <c r="BXP38" s="6"/>
      <c r="BXR38" s="6"/>
      <c r="BXT38" s="6"/>
      <c r="BXV38" s="6"/>
      <c r="BXX38" s="6"/>
      <c r="BXZ38" s="6"/>
      <c r="BYB38" s="6"/>
      <c r="BYD38" s="6"/>
      <c r="BYF38" s="6"/>
      <c r="BYH38" s="6"/>
      <c r="BYJ38" s="6"/>
      <c r="BYL38" s="6"/>
      <c r="BYN38" s="6"/>
      <c r="BYP38" s="6"/>
      <c r="BYR38" s="6"/>
      <c r="BYT38" s="6"/>
      <c r="BYV38" s="6"/>
      <c r="BYX38" s="6"/>
      <c r="BYZ38" s="6"/>
      <c r="BZB38" s="6"/>
      <c r="BZD38" s="6"/>
      <c r="BZF38" s="6"/>
      <c r="BZH38" s="6"/>
      <c r="BZJ38" s="6"/>
      <c r="BZL38" s="6"/>
      <c r="BZN38" s="6"/>
      <c r="BZP38" s="6"/>
      <c r="BZR38" s="6"/>
      <c r="BZT38" s="6"/>
      <c r="BZV38" s="6"/>
      <c r="BZX38" s="6"/>
      <c r="BZZ38" s="6"/>
      <c r="CAB38" s="6"/>
      <c r="CAD38" s="6"/>
      <c r="CAF38" s="6"/>
      <c r="CAH38" s="6"/>
      <c r="CAJ38" s="6"/>
      <c r="CAL38" s="6"/>
      <c r="CAN38" s="6"/>
      <c r="CAP38" s="6"/>
      <c r="CAR38" s="6"/>
      <c r="CAT38" s="6"/>
      <c r="CAV38" s="6"/>
      <c r="CAX38" s="6"/>
      <c r="CAZ38" s="6"/>
      <c r="CBB38" s="6"/>
      <c r="CBD38" s="6"/>
      <c r="CBF38" s="6"/>
      <c r="CBH38" s="6"/>
      <c r="CBJ38" s="6"/>
      <c r="CBL38" s="6"/>
      <c r="CBN38" s="6"/>
      <c r="CBP38" s="6"/>
      <c r="CBR38" s="6"/>
      <c r="CBT38" s="6"/>
      <c r="CBV38" s="6"/>
      <c r="CBX38" s="6"/>
      <c r="CBZ38" s="6"/>
      <c r="CCB38" s="6"/>
      <c r="CCD38" s="6"/>
      <c r="CCF38" s="6"/>
      <c r="CCH38" s="6"/>
      <c r="CCJ38" s="6"/>
      <c r="CCL38" s="6"/>
      <c r="CCN38" s="6"/>
      <c r="CCP38" s="6"/>
      <c r="CCR38" s="6"/>
      <c r="CCT38" s="6"/>
      <c r="CCV38" s="6"/>
      <c r="CCX38" s="6"/>
      <c r="CCZ38" s="6"/>
      <c r="CDB38" s="6"/>
      <c r="CDD38" s="6"/>
      <c r="CDF38" s="6"/>
      <c r="CDH38" s="6"/>
      <c r="CDJ38" s="6"/>
      <c r="CDL38" s="6"/>
      <c r="CDN38" s="6"/>
      <c r="CDP38" s="6"/>
      <c r="CDR38" s="6"/>
      <c r="CDT38" s="6"/>
      <c r="CDV38" s="6"/>
      <c r="CDX38" s="6"/>
      <c r="CDZ38" s="6"/>
      <c r="CEB38" s="6"/>
      <c r="CED38" s="6"/>
      <c r="CEF38" s="6"/>
      <c r="CEH38" s="6"/>
      <c r="CEJ38" s="6"/>
      <c r="CEL38" s="6"/>
      <c r="CEN38" s="6"/>
      <c r="CEP38" s="6"/>
      <c r="CER38" s="6"/>
      <c r="CET38" s="6"/>
      <c r="CEV38" s="6"/>
      <c r="CEX38" s="6"/>
      <c r="CEZ38" s="6"/>
      <c r="CFB38" s="6"/>
      <c r="CFD38" s="6"/>
      <c r="CFF38" s="6"/>
      <c r="CFH38" s="6"/>
      <c r="CFJ38" s="6"/>
      <c r="CFL38" s="6"/>
      <c r="CFN38" s="6"/>
      <c r="CFP38" s="6"/>
      <c r="CFR38" s="6"/>
      <c r="CFT38" s="6"/>
      <c r="CFV38" s="6"/>
      <c r="CFX38" s="6"/>
      <c r="CFZ38" s="6"/>
      <c r="CGB38" s="6"/>
      <c r="CGD38" s="6"/>
      <c r="CGF38" s="6"/>
      <c r="CGH38" s="6"/>
      <c r="CGJ38" s="6"/>
      <c r="CGL38" s="6"/>
      <c r="CGN38" s="6"/>
      <c r="CGP38" s="6"/>
      <c r="CGR38" s="6"/>
      <c r="CGT38" s="6"/>
      <c r="CGV38" s="6"/>
      <c r="CGX38" s="6"/>
      <c r="CGZ38" s="6"/>
      <c r="CHB38" s="6"/>
      <c r="CHD38" s="6"/>
      <c r="CHF38" s="6"/>
      <c r="CHH38" s="6"/>
      <c r="CHJ38" s="6"/>
      <c r="CHL38" s="6"/>
      <c r="CHN38" s="6"/>
      <c r="CHP38" s="6"/>
      <c r="CHR38" s="6"/>
      <c r="CHT38" s="6"/>
      <c r="CHV38" s="6"/>
      <c r="CHX38" s="6"/>
      <c r="CHZ38" s="6"/>
      <c r="CIB38" s="6"/>
      <c r="CID38" s="6"/>
      <c r="CIF38" s="6"/>
      <c r="CIH38" s="6"/>
      <c r="CIJ38" s="6"/>
      <c r="CIL38" s="6"/>
      <c r="CIN38" s="6"/>
      <c r="CIP38" s="6"/>
      <c r="CIR38" s="6"/>
      <c r="CIT38" s="6"/>
      <c r="CIV38" s="6"/>
      <c r="CIX38" s="6"/>
      <c r="CIZ38" s="6"/>
      <c r="CJB38" s="6"/>
      <c r="CJD38" s="6"/>
      <c r="CJF38" s="6"/>
      <c r="CJH38" s="6"/>
      <c r="CJJ38" s="6"/>
      <c r="CJL38" s="6"/>
      <c r="CJN38" s="6"/>
      <c r="CJP38" s="6"/>
      <c r="CJR38" s="6"/>
      <c r="CJT38" s="6"/>
      <c r="CJV38" s="6"/>
      <c r="CJX38" s="6"/>
      <c r="CJZ38" s="6"/>
      <c r="CKB38" s="6"/>
      <c r="CKD38" s="6"/>
      <c r="CKF38" s="6"/>
      <c r="CKH38" s="6"/>
      <c r="CKJ38" s="6"/>
      <c r="CKL38" s="6"/>
      <c r="CKN38" s="6"/>
      <c r="CKP38" s="6"/>
      <c r="CKR38" s="6"/>
      <c r="CKT38" s="6"/>
      <c r="CKV38" s="6"/>
      <c r="CKX38" s="6"/>
      <c r="CKZ38" s="6"/>
      <c r="CLB38" s="6"/>
      <c r="CLD38" s="6"/>
      <c r="CLF38" s="6"/>
      <c r="CLH38" s="6"/>
      <c r="CLJ38" s="6"/>
      <c r="CLL38" s="6"/>
      <c r="CLN38" s="6"/>
      <c r="CLP38" s="6"/>
      <c r="CLR38" s="6"/>
      <c r="CLT38" s="6"/>
      <c r="CLV38" s="6"/>
      <c r="CLX38" s="6"/>
      <c r="CLZ38" s="6"/>
      <c r="CMB38" s="6"/>
      <c r="CMD38" s="6"/>
      <c r="CMF38" s="6"/>
      <c r="CMH38" s="6"/>
      <c r="CMJ38" s="6"/>
      <c r="CML38" s="6"/>
      <c r="CMN38" s="6"/>
      <c r="CMP38" s="6"/>
      <c r="CMR38" s="6"/>
      <c r="CMT38" s="6"/>
      <c r="CMV38" s="6"/>
      <c r="CMX38" s="6"/>
      <c r="CMZ38" s="6"/>
      <c r="CNB38" s="6"/>
      <c r="CND38" s="6"/>
      <c r="CNF38" s="6"/>
      <c r="CNH38" s="6"/>
      <c r="CNJ38" s="6"/>
      <c r="CNL38" s="6"/>
      <c r="CNN38" s="6"/>
      <c r="CNP38" s="6"/>
      <c r="CNR38" s="6"/>
      <c r="CNT38" s="6"/>
      <c r="CNV38" s="6"/>
      <c r="CNX38" s="6"/>
      <c r="CNZ38" s="6"/>
      <c r="COB38" s="6"/>
      <c r="COD38" s="6"/>
      <c r="COF38" s="6"/>
      <c r="COH38" s="6"/>
      <c r="COJ38" s="6"/>
      <c r="COL38" s="6"/>
      <c r="CON38" s="6"/>
      <c r="COP38" s="6"/>
      <c r="COR38" s="6"/>
      <c r="COT38" s="6"/>
      <c r="COV38" s="6"/>
      <c r="COX38" s="6"/>
      <c r="COZ38" s="6"/>
      <c r="CPB38" s="6"/>
      <c r="CPD38" s="6"/>
      <c r="CPF38" s="6"/>
      <c r="CPH38" s="6"/>
      <c r="CPJ38" s="6"/>
      <c r="CPL38" s="6"/>
      <c r="CPN38" s="6"/>
      <c r="CPP38" s="6"/>
      <c r="CPR38" s="6"/>
      <c r="CPT38" s="6"/>
      <c r="CPV38" s="6"/>
      <c r="CPX38" s="6"/>
      <c r="CPZ38" s="6"/>
      <c r="CQB38" s="6"/>
      <c r="CQD38" s="6"/>
      <c r="CQF38" s="6"/>
      <c r="CQH38" s="6"/>
      <c r="CQJ38" s="6"/>
      <c r="CQL38" s="6"/>
      <c r="CQN38" s="6"/>
      <c r="CQP38" s="6"/>
      <c r="CQR38" s="6"/>
      <c r="CQT38" s="6"/>
      <c r="CQV38" s="6"/>
      <c r="CQX38" s="6"/>
      <c r="CQZ38" s="6"/>
      <c r="CRB38" s="6"/>
      <c r="CRD38" s="6"/>
      <c r="CRF38" s="6"/>
      <c r="CRH38" s="6"/>
      <c r="CRJ38" s="6"/>
      <c r="CRL38" s="6"/>
      <c r="CRN38" s="6"/>
      <c r="CRP38" s="6"/>
      <c r="CRR38" s="6"/>
      <c r="CRT38" s="6"/>
      <c r="CRV38" s="6"/>
      <c r="CRX38" s="6"/>
      <c r="CRZ38" s="6"/>
      <c r="CSB38" s="6"/>
      <c r="CSD38" s="6"/>
      <c r="CSF38" s="6"/>
      <c r="CSH38" s="6"/>
      <c r="CSJ38" s="6"/>
      <c r="CSL38" s="6"/>
      <c r="CSN38" s="6"/>
      <c r="CSP38" s="6"/>
      <c r="CSR38" s="6"/>
      <c r="CST38" s="6"/>
      <c r="CSV38" s="6"/>
      <c r="CSX38" s="6"/>
      <c r="CSZ38" s="6"/>
      <c r="CTB38" s="6"/>
      <c r="CTD38" s="6"/>
      <c r="CTF38" s="6"/>
      <c r="CTH38" s="6"/>
      <c r="CTJ38" s="6"/>
      <c r="CTL38" s="6"/>
      <c r="CTN38" s="6"/>
      <c r="CTP38" s="6"/>
      <c r="CTR38" s="6"/>
      <c r="CTT38" s="6"/>
      <c r="CTV38" s="6"/>
      <c r="CTX38" s="6"/>
      <c r="CTZ38" s="6"/>
      <c r="CUB38" s="6"/>
      <c r="CUD38" s="6"/>
      <c r="CUF38" s="6"/>
      <c r="CUH38" s="6"/>
      <c r="CUJ38" s="6"/>
      <c r="CUL38" s="6"/>
      <c r="CUN38" s="6"/>
      <c r="CUP38" s="6"/>
      <c r="CUR38" s="6"/>
      <c r="CUT38" s="6"/>
      <c r="CUV38" s="6"/>
      <c r="CUX38" s="6"/>
      <c r="CUZ38" s="6"/>
      <c r="CVB38" s="6"/>
      <c r="CVD38" s="6"/>
      <c r="CVF38" s="6"/>
      <c r="CVH38" s="6"/>
      <c r="CVJ38" s="6"/>
      <c r="CVL38" s="6"/>
      <c r="CVN38" s="6"/>
      <c r="CVP38" s="6"/>
      <c r="CVR38" s="6"/>
      <c r="CVT38" s="6"/>
      <c r="CVV38" s="6"/>
      <c r="CVX38" s="6"/>
      <c r="CVZ38" s="6"/>
      <c r="CWB38" s="6"/>
      <c r="CWD38" s="6"/>
      <c r="CWF38" s="6"/>
      <c r="CWH38" s="6"/>
      <c r="CWJ38" s="6"/>
      <c r="CWL38" s="6"/>
      <c r="CWN38" s="6"/>
      <c r="CWP38" s="6"/>
      <c r="CWR38" s="6"/>
      <c r="CWT38" s="6"/>
      <c r="CWV38" s="6"/>
      <c r="CWX38" s="6"/>
      <c r="CWZ38" s="6"/>
      <c r="CXB38" s="6"/>
      <c r="CXD38" s="6"/>
      <c r="CXF38" s="6"/>
      <c r="CXH38" s="6"/>
      <c r="CXJ38" s="6"/>
      <c r="CXL38" s="6"/>
      <c r="CXN38" s="6"/>
      <c r="CXP38" s="6"/>
      <c r="CXR38" s="6"/>
      <c r="CXT38" s="6"/>
      <c r="CXV38" s="6"/>
      <c r="CXX38" s="6"/>
      <c r="CXZ38" s="6"/>
      <c r="CYB38" s="6"/>
      <c r="CYD38" s="6"/>
      <c r="CYF38" s="6"/>
      <c r="CYH38" s="6"/>
      <c r="CYJ38" s="6"/>
      <c r="CYL38" s="6"/>
      <c r="CYN38" s="6"/>
      <c r="CYP38" s="6"/>
      <c r="CYR38" s="6"/>
      <c r="CYT38" s="6"/>
      <c r="CYV38" s="6"/>
      <c r="CYX38" s="6"/>
      <c r="CYZ38" s="6"/>
      <c r="CZB38" s="6"/>
      <c r="CZD38" s="6"/>
      <c r="CZF38" s="6"/>
      <c r="CZH38" s="6"/>
      <c r="CZJ38" s="6"/>
      <c r="CZL38" s="6"/>
      <c r="CZN38" s="6"/>
      <c r="CZP38" s="6"/>
      <c r="CZR38" s="6"/>
      <c r="CZT38" s="6"/>
      <c r="CZV38" s="6"/>
      <c r="CZX38" s="6"/>
      <c r="CZZ38" s="6"/>
      <c r="DAB38" s="6"/>
      <c r="DAD38" s="6"/>
      <c r="DAF38" s="6"/>
      <c r="DAH38" s="6"/>
      <c r="DAJ38" s="6"/>
      <c r="DAL38" s="6"/>
      <c r="DAN38" s="6"/>
      <c r="DAP38" s="6"/>
      <c r="DAR38" s="6"/>
      <c r="DAT38" s="6"/>
      <c r="DAV38" s="6"/>
      <c r="DAX38" s="6"/>
      <c r="DAZ38" s="6"/>
      <c r="DBB38" s="6"/>
      <c r="DBD38" s="6"/>
      <c r="DBF38" s="6"/>
      <c r="DBH38" s="6"/>
      <c r="DBJ38" s="6"/>
      <c r="DBL38" s="6"/>
      <c r="DBN38" s="6"/>
      <c r="DBP38" s="6"/>
      <c r="DBR38" s="6"/>
      <c r="DBT38" s="6"/>
      <c r="DBV38" s="6"/>
      <c r="DBX38" s="6"/>
      <c r="DBZ38" s="6"/>
      <c r="DCB38" s="6"/>
      <c r="DCD38" s="6"/>
      <c r="DCF38" s="6"/>
      <c r="DCH38" s="6"/>
      <c r="DCJ38" s="6"/>
      <c r="DCL38" s="6"/>
      <c r="DCN38" s="6"/>
      <c r="DCP38" s="6"/>
      <c r="DCR38" s="6"/>
      <c r="DCT38" s="6"/>
      <c r="DCV38" s="6"/>
      <c r="DCX38" s="6"/>
      <c r="DCZ38" s="6"/>
      <c r="DDB38" s="6"/>
      <c r="DDD38" s="6"/>
      <c r="DDF38" s="6"/>
      <c r="DDH38" s="6"/>
      <c r="DDJ38" s="6"/>
      <c r="DDL38" s="6"/>
      <c r="DDN38" s="6"/>
      <c r="DDP38" s="6"/>
      <c r="DDR38" s="6"/>
      <c r="DDT38" s="6"/>
      <c r="DDV38" s="6"/>
      <c r="DDX38" s="6"/>
      <c r="DDZ38" s="6"/>
      <c r="DEB38" s="6"/>
      <c r="DED38" s="6"/>
      <c r="DEF38" s="6"/>
      <c r="DEH38" s="6"/>
      <c r="DEJ38" s="6"/>
      <c r="DEL38" s="6"/>
      <c r="DEN38" s="6"/>
      <c r="DEP38" s="6"/>
      <c r="DER38" s="6"/>
      <c r="DET38" s="6"/>
      <c r="DEV38" s="6"/>
      <c r="DEX38" s="6"/>
      <c r="DEZ38" s="6"/>
      <c r="DFB38" s="6"/>
      <c r="DFD38" s="6"/>
      <c r="DFF38" s="6"/>
      <c r="DFH38" s="6"/>
      <c r="DFJ38" s="6"/>
      <c r="DFL38" s="6"/>
      <c r="DFN38" s="6"/>
      <c r="DFP38" s="6"/>
      <c r="DFR38" s="6"/>
      <c r="DFT38" s="6"/>
      <c r="DFV38" s="6"/>
      <c r="DFX38" s="6"/>
      <c r="DFZ38" s="6"/>
      <c r="DGB38" s="6"/>
      <c r="DGD38" s="6"/>
      <c r="DGF38" s="6"/>
      <c r="DGH38" s="6"/>
      <c r="DGJ38" s="6"/>
      <c r="DGL38" s="6"/>
      <c r="DGN38" s="6"/>
      <c r="DGP38" s="6"/>
      <c r="DGR38" s="6"/>
      <c r="DGT38" s="6"/>
      <c r="DGV38" s="6"/>
      <c r="DGX38" s="6"/>
      <c r="DGZ38" s="6"/>
      <c r="DHB38" s="6"/>
      <c r="DHD38" s="6"/>
      <c r="DHF38" s="6"/>
      <c r="DHH38" s="6"/>
      <c r="DHJ38" s="6"/>
      <c r="DHL38" s="6"/>
      <c r="DHN38" s="6"/>
      <c r="DHP38" s="6"/>
      <c r="DHR38" s="6"/>
      <c r="DHT38" s="6"/>
      <c r="DHV38" s="6"/>
      <c r="DHX38" s="6"/>
      <c r="DHZ38" s="6"/>
      <c r="DIB38" s="6"/>
      <c r="DID38" s="6"/>
      <c r="DIF38" s="6"/>
      <c r="DIH38" s="6"/>
      <c r="DIJ38" s="6"/>
      <c r="DIL38" s="6"/>
      <c r="DIN38" s="6"/>
      <c r="DIP38" s="6"/>
      <c r="DIR38" s="6"/>
      <c r="DIT38" s="6"/>
      <c r="DIV38" s="6"/>
      <c r="DIX38" s="6"/>
      <c r="DIZ38" s="6"/>
      <c r="DJB38" s="6"/>
      <c r="DJD38" s="6"/>
      <c r="DJF38" s="6"/>
      <c r="DJH38" s="6"/>
      <c r="DJJ38" s="6"/>
      <c r="DJL38" s="6"/>
      <c r="DJN38" s="6"/>
      <c r="DJP38" s="6"/>
      <c r="DJR38" s="6"/>
      <c r="DJT38" s="6"/>
      <c r="DJV38" s="6"/>
      <c r="DJX38" s="6"/>
      <c r="DJZ38" s="6"/>
      <c r="DKB38" s="6"/>
      <c r="DKD38" s="6"/>
      <c r="DKF38" s="6"/>
      <c r="DKH38" s="6"/>
      <c r="DKJ38" s="6"/>
      <c r="DKL38" s="6"/>
      <c r="DKN38" s="6"/>
      <c r="DKP38" s="6"/>
      <c r="DKR38" s="6"/>
      <c r="DKT38" s="6"/>
      <c r="DKV38" s="6"/>
      <c r="DKX38" s="6"/>
      <c r="DKZ38" s="6"/>
      <c r="DLB38" s="6"/>
      <c r="DLD38" s="6"/>
      <c r="DLF38" s="6"/>
      <c r="DLH38" s="6"/>
      <c r="DLJ38" s="6"/>
      <c r="DLL38" s="6"/>
      <c r="DLN38" s="6"/>
      <c r="DLP38" s="6"/>
      <c r="DLR38" s="6"/>
      <c r="DLT38" s="6"/>
      <c r="DLV38" s="6"/>
      <c r="DLX38" s="6"/>
      <c r="DLZ38" s="6"/>
      <c r="DMB38" s="6"/>
      <c r="DMD38" s="6"/>
      <c r="DMF38" s="6"/>
      <c r="DMH38" s="6"/>
      <c r="DMJ38" s="6"/>
      <c r="DML38" s="6"/>
      <c r="DMN38" s="6"/>
      <c r="DMP38" s="6"/>
      <c r="DMR38" s="6"/>
      <c r="DMT38" s="6"/>
      <c r="DMV38" s="6"/>
      <c r="DMX38" s="6"/>
      <c r="DMZ38" s="6"/>
      <c r="DNB38" s="6"/>
      <c r="DND38" s="6"/>
      <c r="DNF38" s="6"/>
      <c r="DNH38" s="6"/>
      <c r="DNJ38" s="6"/>
      <c r="DNL38" s="6"/>
      <c r="DNN38" s="6"/>
      <c r="DNP38" s="6"/>
      <c r="DNR38" s="6"/>
      <c r="DNT38" s="6"/>
      <c r="DNV38" s="6"/>
      <c r="DNX38" s="6"/>
      <c r="DNZ38" s="6"/>
      <c r="DOB38" s="6"/>
      <c r="DOD38" s="6"/>
      <c r="DOF38" s="6"/>
      <c r="DOH38" s="6"/>
      <c r="DOJ38" s="6"/>
      <c r="DOL38" s="6"/>
      <c r="DON38" s="6"/>
      <c r="DOP38" s="6"/>
      <c r="DOR38" s="6"/>
      <c r="DOT38" s="6"/>
      <c r="DOV38" s="6"/>
      <c r="DOX38" s="6"/>
      <c r="DOZ38" s="6"/>
      <c r="DPB38" s="6"/>
      <c r="DPD38" s="6"/>
      <c r="DPF38" s="6"/>
      <c r="DPH38" s="6"/>
      <c r="DPJ38" s="6"/>
      <c r="DPL38" s="6"/>
      <c r="DPN38" s="6"/>
      <c r="DPP38" s="6"/>
      <c r="DPR38" s="6"/>
      <c r="DPT38" s="6"/>
      <c r="DPV38" s="6"/>
      <c r="DPX38" s="6"/>
      <c r="DPZ38" s="6"/>
      <c r="DQB38" s="6"/>
      <c r="DQD38" s="6"/>
      <c r="DQF38" s="6"/>
      <c r="DQH38" s="6"/>
      <c r="DQJ38" s="6"/>
      <c r="DQL38" s="6"/>
      <c r="DQN38" s="6"/>
      <c r="DQP38" s="6"/>
      <c r="DQR38" s="6"/>
      <c r="DQT38" s="6"/>
      <c r="DQV38" s="6"/>
      <c r="DQX38" s="6"/>
      <c r="DQZ38" s="6"/>
      <c r="DRB38" s="6"/>
      <c r="DRD38" s="6"/>
      <c r="DRF38" s="6"/>
      <c r="DRH38" s="6"/>
      <c r="DRJ38" s="6"/>
      <c r="DRL38" s="6"/>
      <c r="DRN38" s="6"/>
      <c r="DRP38" s="6"/>
      <c r="DRR38" s="6"/>
      <c r="DRT38" s="6"/>
      <c r="DRV38" s="6"/>
      <c r="DRX38" s="6"/>
      <c r="DRZ38" s="6"/>
      <c r="DSB38" s="6"/>
      <c r="DSD38" s="6"/>
      <c r="DSF38" s="6"/>
      <c r="DSH38" s="6"/>
      <c r="DSJ38" s="6"/>
      <c r="DSL38" s="6"/>
      <c r="DSN38" s="6"/>
      <c r="DSP38" s="6"/>
      <c r="DSR38" s="6"/>
      <c r="DST38" s="6"/>
      <c r="DSV38" s="6"/>
      <c r="DSX38" s="6"/>
      <c r="DSZ38" s="6"/>
      <c r="DTB38" s="6"/>
      <c r="DTD38" s="6"/>
      <c r="DTF38" s="6"/>
      <c r="DTH38" s="6"/>
      <c r="DTJ38" s="6"/>
      <c r="DTL38" s="6"/>
      <c r="DTN38" s="6"/>
      <c r="DTP38" s="6"/>
      <c r="DTR38" s="6"/>
      <c r="DTT38" s="6"/>
      <c r="DTV38" s="6"/>
      <c r="DTX38" s="6"/>
      <c r="DTZ38" s="6"/>
      <c r="DUB38" s="6"/>
      <c r="DUD38" s="6"/>
      <c r="DUF38" s="6"/>
      <c r="DUH38" s="6"/>
      <c r="DUJ38" s="6"/>
      <c r="DUL38" s="6"/>
      <c r="DUN38" s="6"/>
      <c r="DUP38" s="6"/>
      <c r="DUR38" s="6"/>
      <c r="DUT38" s="6"/>
      <c r="DUV38" s="6"/>
      <c r="DUX38" s="6"/>
      <c r="DUZ38" s="6"/>
      <c r="DVB38" s="6"/>
      <c r="DVD38" s="6"/>
      <c r="DVF38" s="6"/>
      <c r="DVH38" s="6"/>
      <c r="DVJ38" s="6"/>
      <c r="DVL38" s="6"/>
      <c r="DVN38" s="6"/>
      <c r="DVP38" s="6"/>
      <c r="DVR38" s="6"/>
      <c r="DVT38" s="6"/>
      <c r="DVV38" s="6"/>
      <c r="DVX38" s="6"/>
      <c r="DVZ38" s="6"/>
      <c r="DWB38" s="6"/>
      <c r="DWD38" s="6"/>
      <c r="DWF38" s="6"/>
      <c r="DWH38" s="6"/>
      <c r="DWJ38" s="6"/>
      <c r="DWL38" s="6"/>
      <c r="DWN38" s="6"/>
      <c r="DWP38" s="6"/>
      <c r="DWR38" s="6"/>
      <c r="DWT38" s="6"/>
      <c r="DWV38" s="6"/>
      <c r="DWX38" s="6"/>
      <c r="DWZ38" s="6"/>
      <c r="DXB38" s="6"/>
      <c r="DXD38" s="6"/>
      <c r="DXF38" s="6"/>
      <c r="DXH38" s="6"/>
      <c r="DXJ38" s="6"/>
      <c r="DXL38" s="6"/>
      <c r="DXN38" s="6"/>
      <c r="DXP38" s="6"/>
      <c r="DXR38" s="6"/>
      <c r="DXT38" s="6"/>
      <c r="DXV38" s="6"/>
      <c r="DXX38" s="6"/>
      <c r="DXZ38" s="6"/>
      <c r="DYB38" s="6"/>
      <c r="DYD38" s="6"/>
      <c r="DYF38" s="6"/>
      <c r="DYH38" s="6"/>
      <c r="DYJ38" s="6"/>
      <c r="DYL38" s="6"/>
      <c r="DYN38" s="6"/>
      <c r="DYP38" s="6"/>
      <c r="DYR38" s="6"/>
      <c r="DYT38" s="6"/>
      <c r="DYV38" s="6"/>
      <c r="DYX38" s="6"/>
      <c r="DYZ38" s="6"/>
      <c r="DZB38" s="6"/>
      <c r="DZD38" s="6"/>
      <c r="DZF38" s="6"/>
      <c r="DZH38" s="6"/>
      <c r="DZJ38" s="6"/>
      <c r="DZL38" s="6"/>
      <c r="DZN38" s="6"/>
      <c r="DZP38" s="6"/>
      <c r="DZR38" s="6"/>
      <c r="DZT38" s="6"/>
      <c r="DZV38" s="6"/>
      <c r="DZX38" s="6"/>
      <c r="DZZ38" s="6"/>
      <c r="EAB38" s="6"/>
      <c r="EAD38" s="6"/>
      <c r="EAF38" s="6"/>
      <c r="EAH38" s="6"/>
      <c r="EAJ38" s="6"/>
      <c r="EAL38" s="6"/>
      <c r="EAN38" s="6"/>
      <c r="EAP38" s="6"/>
      <c r="EAR38" s="6"/>
      <c r="EAT38" s="6"/>
      <c r="EAV38" s="6"/>
      <c r="EAX38" s="6"/>
      <c r="EAZ38" s="6"/>
      <c r="EBB38" s="6"/>
      <c r="EBD38" s="6"/>
      <c r="EBF38" s="6"/>
      <c r="EBH38" s="6"/>
      <c r="EBJ38" s="6"/>
      <c r="EBL38" s="6"/>
      <c r="EBN38" s="6"/>
      <c r="EBP38" s="6"/>
      <c r="EBR38" s="6"/>
      <c r="EBT38" s="6"/>
      <c r="EBV38" s="6"/>
      <c r="EBX38" s="6"/>
      <c r="EBZ38" s="6"/>
      <c r="ECB38" s="6"/>
      <c r="ECD38" s="6"/>
      <c r="ECF38" s="6"/>
      <c r="ECH38" s="6"/>
      <c r="ECJ38" s="6"/>
      <c r="ECL38" s="6"/>
      <c r="ECN38" s="6"/>
      <c r="ECP38" s="6"/>
      <c r="ECR38" s="6"/>
      <c r="ECT38" s="6"/>
      <c r="ECV38" s="6"/>
      <c r="ECX38" s="6"/>
      <c r="ECZ38" s="6"/>
      <c r="EDB38" s="6"/>
      <c r="EDD38" s="6"/>
      <c r="EDF38" s="6"/>
      <c r="EDH38" s="6"/>
      <c r="EDJ38" s="6"/>
      <c r="EDL38" s="6"/>
      <c r="EDN38" s="6"/>
      <c r="EDP38" s="6"/>
      <c r="EDR38" s="6"/>
      <c r="EDT38" s="6"/>
      <c r="EDV38" s="6"/>
      <c r="EDX38" s="6"/>
      <c r="EDZ38" s="6"/>
      <c r="EEB38" s="6"/>
      <c r="EED38" s="6"/>
      <c r="EEF38" s="6"/>
      <c r="EEH38" s="6"/>
      <c r="EEJ38" s="6"/>
      <c r="EEL38" s="6"/>
      <c r="EEN38" s="6"/>
      <c r="EEP38" s="6"/>
      <c r="EER38" s="6"/>
      <c r="EET38" s="6"/>
      <c r="EEV38" s="6"/>
      <c r="EEX38" s="6"/>
      <c r="EEZ38" s="6"/>
      <c r="EFB38" s="6"/>
      <c r="EFD38" s="6"/>
      <c r="EFF38" s="6"/>
      <c r="EFH38" s="6"/>
      <c r="EFJ38" s="6"/>
      <c r="EFL38" s="6"/>
      <c r="EFN38" s="6"/>
      <c r="EFP38" s="6"/>
      <c r="EFR38" s="6"/>
      <c r="EFT38" s="6"/>
      <c r="EFV38" s="6"/>
      <c r="EFX38" s="6"/>
      <c r="EFZ38" s="6"/>
      <c r="EGB38" s="6"/>
      <c r="EGD38" s="6"/>
      <c r="EGF38" s="6"/>
      <c r="EGH38" s="6"/>
      <c r="EGJ38" s="6"/>
      <c r="EGL38" s="6"/>
      <c r="EGN38" s="6"/>
      <c r="EGP38" s="6"/>
      <c r="EGR38" s="6"/>
      <c r="EGT38" s="6"/>
      <c r="EGV38" s="6"/>
      <c r="EGX38" s="6"/>
      <c r="EGZ38" s="6"/>
      <c r="EHB38" s="6"/>
      <c r="EHD38" s="6"/>
      <c r="EHF38" s="6"/>
      <c r="EHH38" s="6"/>
      <c r="EHJ38" s="6"/>
      <c r="EHL38" s="6"/>
      <c r="EHN38" s="6"/>
      <c r="EHP38" s="6"/>
      <c r="EHR38" s="6"/>
      <c r="EHT38" s="6"/>
      <c r="EHV38" s="6"/>
      <c r="EHX38" s="6"/>
      <c r="EHZ38" s="6"/>
      <c r="EIB38" s="6"/>
      <c r="EID38" s="6"/>
      <c r="EIF38" s="6"/>
      <c r="EIH38" s="6"/>
      <c r="EIJ38" s="6"/>
      <c r="EIL38" s="6"/>
      <c r="EIN38" s="6"/>
      <c r="EIP38" s="6"/>
      <c r="EIR38" s="6"/>
      <c r="EIT38" s="6"/>
      <c r="EIV38" s="6"/>
      <c r="EIX38" s="6"/>
      <c r="EIZ38" s="6"/>
      <c r="EJB38" s="6"/>
      <c r="EJD38" s="6"/>
      <c r="EJF38" s="6"/>
      <c r="EJH38" s="6"/>
      <c r="EJJ38" s="6"/>
      <c r="EJL38" s="6"/>
      <c r="EJN38" s="6"/>
      <c r="EJP38" s="6"/>
      <c r="EJR38" s="6"/>
      <c r="EJT38" s="6"/>
      <c r="EJV38" s="6"/>
      <c r="EJX38" s="6"/>
      <c r="EJZ38" s="6"/>
      <c r="EKB38" s="6"/>
      <c r="EKD38" s="6"/>
      <c r="EKF38" s="6"/>
      <c r="EKH38" s="6"/>
      <c r="EKJ38" s="6"/>
      <c r="EKL38" s="6"/>
      <c r="EKN38" s="6"/>
      <c r="EKP38" s="6"/>
      <c r="EKR38" s="6"/>
      <c r="EKT38" s="6"/>
      <c r="EKV38" s="6"/>
      <c r="EKX38" s="6"/>
      <c r="EKZ38" s="6"/>
      <c r="ELB38" s="6"/>
      <c r="ELD38" s="6"/>
      <c r="ELF38" s="6"/>
      <c r="ELH38" s="6"/>
      <c r="ELJ38" s="6"/>
      <c r="ELL38" s="6"/>
      <c r="ELN38" s="6"/>
      <c r="ELP38" s="6"/>
      <c r="ELR38" s="6"/>
      <c r="ELT38" s="6"/>
      <c r="ELV38" s="6"/>
      <c r="ELX38" s="6"/>
      <c r="ELZ38" s="6"/>
      <c r="EMB38" s="6"/>
      <c r="EMD38" s="6"/>
      <c r="EMF38" s="6"/>
      <c r="EMH38" s="6"/>
      <c r="EMJ38" s="6"/>
      <c r="EML38" s="6"/>
      <c r="EMN38" s="6"/>
      <c r="EMP38" s="6"/>
      <c r="EMR38" s="6"/>
      <c r="EMT38" s="6"/>
      <c r="EMV38" s="6"/>
      <c r="EMX38" s="6"/>
      <c r="EMZ38" s="6"/>
      <c r="ENB38" s="6"/>
      <c r="END38" s="6"/>
      <c r="ENF38" s="6"/>
      <c r="ENH38" s="6"/>
      <c r="ENJ38" s="6"/>
      <c r="ENL38" s="6"/>
      <c r="ENN38" s="6"/>
      <c r="ENP38" s="6"/>
      <c r="ENR38" s="6"/>
      <c r="ENT38" s="6"/>
      <c r="ENV38" s="6"/>
      <c r="ENX38" s="6"/>
      <c r="ENZ38" s="6"/>
      <c r="EOB38" s="6"/>
      <c r="EOD38" s="6"/>
      <c r="EOF38" s="6"/>
      <c r="EOH38" s="6"/>
      <c r="EOJ38" s="6"/>
      <c r="EOL38" s="6"/>
      <c r="EON38" s="6"/>
      <c r="EOP38" s="6"/>
      <c r="EOR38" s="6"/>
      <c r="EOT38" s="6"/>
      <c r="EOV38" s="6"/>
      <c r="EOX38" s="6"/>
      <c r="EOZ38" s="6"/>
      <c r="EPB38" s="6"/>
      <c r="EPD38" s="6"/>
      <c r="EPF38" s="6"/>
      <c r="EPH38" s="6"/>
      <c r="EPJ38" s="6"/>
      <c r="EPL38" s="6"/>
      <c r="EPN38" s="6"/>
      <c r="EPP38" s="6"/>
      <c r="EPR38" s="6"/>
      <c r="EPT38" s="6"/>
      <c r="EPV38" s="6"/>
      <c r="EPX38" s="6"/>
      <c r="EPZ38" s="6"/>
      <c r="EQB38" s="6"/>
      <c r="EQD38" s="6"/>
      <c r="EQF38" s="6"/>
      <c r="EQH38" s="6"/>
      <c r="EQJ38" s="6"/>
      <c r="EQL38" s="6"/>
      <c r="EQN38" s="6"/>
      <c r="EQP38" s="6"/>
      <c r="EQR38" s="6"/>
      <c r="EQT38" s="6"/>
      <c r="EQV38" s="6"/>
      <c r="EQX38" s="6"/>
      <c r="EQZ38" s="6"/>
      <c r="ERB38" s="6"/>
      <c r="ERD38" s="6"/>
      <c r="ERF38" s="6"/>
      <c r="ERH38" s="6"/>
      <c r="ERJ38" s="6"/>
      <c r="ERL38" s="6"/>
      <c r="ERN38" s="6"/>
      <c r="ERP38" s="6"/>
      <c r="ERR38" s="6"/>
      <c r="ERT38" s="6"/>
      <c r="ERV38" s="6"/>
      <c r="ERX38" s="6"/>
      <c r="ERZ38" s="6"/>
      <c r="ESB38" s="6"/>
      <c r="ESD38" s="6"/>
      <c r="ESF38" s="6"/>
      <c r="ESH38" s="6"/>
      <c r="ESJ38" s="6"/>
      <c r="ESL38" s="6"/>
      <c r="ESN38" s="6"/>
      <c r="ESP38" s="6"/>
      <c r="ESR38" s="6"/>
      <c r="EST38" s="6"/>
      <c r="ESV38" s="6"/>
      <c r="ESX38" s="6"/>
      <c r="ESZ38" s="6"/>
      <c r="ETB38" s="6"/>
      <c r="ETD38" s="6"/>
      <c r="ETF38" s="6"/>
      <c r="ETH38" s="6"/>
      <c r="ETJ38" s="6"/>
      <c r="ETL38" s="6"/>
      <c r="ETN38" s="6"/>
      <c r="ETP38" s="6"/>
      <c r="ETR38" s="6"/>
      <c r="ETT38" s="6"/>
      <c r="ETV38" s="6"/>
      <c r="ETX38" s="6"/>
      <c r="ETZ38" s="6"/>
      <c r="EUB38" s="6"/>
      <c r="EUD38" s="6"/>
      <c r="EUF38" s="6"/>
      <c r="EUH38" s="6"/>
      <c r="EUJ38" s="6"/>
      <c r="EUL38" s="6"/>
      <c r="EUN38" s="6"/>
      <c r="EUP38" s="6"/>
      <c r="EUR38" s="6"/>
      <c r="EUT38" s="6"/>
      <c r="EUV38" s="6"/>
      <c r="EUX38" s="6"/>
      <c r="EUZ38" s="6"/>
      <c r="EVB38" s="6"/>
      <c r="EVD38" s="6"/>
      <c r="EVF38" s="6"/>
      <c r="EVH38" s="6"/>
      <c r="EVJ38" s="6"/>
      <c r="EVL38" s="6"/>
      <c r="EVN38" s="6"/>
      <c r="EVP38" s="6"/>
      <c r="EVR38" s="6"/>
      <c r="EVT38" s="6"/>
      <c r="EVV38" s="6"/>
      <c r="EVX38" s="6"/>
      <c r="EVZ38" s="6"/>
      <c r="EWB38" s="6"/>
      <c r="EWD38" s="6"/>
      <c r="EWF38" s="6"/>
      <c r="EWH38" s="6"/>
      <c r="EWJ38" s="6"/>
      <c r="EWL38" s="6"/>
      <c r="EWN38" s="6"/>
      <c r="EWP38" s="6"/>
      <c r="EWR38" s="6"/>
      <c r="EWT38" s="6"/>
      <c r="EWV38" s="6"/>
      <c r="EWX38" s="6"/>
      <c r="EWZ38" s="6"/>
      <c r="EXB38" s="6"/>
      <c r="EXD38" s="6"/>
      <c r="EXF38" s="6"/>
      <c r="EXH38" s="6"/>
      <c r="EXJ38" s="6"/>
      <c r="EXL38" s="6"/>
      <c r="EXN38" s="6"/>
      <c r="EXP38" s="6"/>
      <c r="EXR38" s="6"/>
      <c r="EXT38" s="6"/>
      <c r="EXV38" s="6"/>
      <c r="EXX38" s="6"/>
      <c r="EXZ38" s="6"/>
      <c r="EYB38" s="6"/>
      <c r="EYD38" s="6"/>
      <c r="EYF38" s="6"/>
      <c r="EYH38" s="6"/>
      <c r="EYJ38" s="6"/>
      <c r="EYL38" s="6"/>
      <c r="EYN38" s="6"/>
      <c r="EYP38" s="6"/>
      <c r="EYR38" s="6"/>
      <c r="EYT38" s="6"/>
      <c r="EYV38" s="6"/>
      <c r="EYX38" s="6"/>
      <c r="EYZ38" s="6"/>
      <c r="EZB38" s="6"/>
      <c r="EZD38" s="6"/>
      <c r="EZF38" s="6"/>
      <c r="EZH38" s="6"/>
      <c r="EZJ38" s="6"/>
      <c r="EZL38" s="6"/>
      <c r="EZN38" s="6"/>
      <c r="EZP38" s="6"/>
      <c r="EZR38" s="6"/>
      <c r="EZT38" s="6"/>
      <c r="EZV38" s="6"/>
      <c r="EZX38" s="6"/>
      <c r="EZZ38" s="6"/>
      <c r="FAB38" s="6"/>
      <c r="FAD38" s="6"/>
      <c r="FAF38" s="6"/>
      <c r="FAH38" s="6"/>
      <c r="FAJ38" s="6"/>
      <c r="FAL38" s="6"/>
      <c r="FAN38" s="6"/>
      <c r="FAP38" s="6"/>
      <c r="FAR38" s="6"/>
      <c r="FAT38" s="6"/>
      <c r="FAV38" s="6"/>
      <c r="FAX38" s="6"/>
      <c r="FAZ38" s="6"/>
      <c r="FBB38" s="6"/>
      <c r="FBD38" s="6"/>
      <c r="FBF38" s="6"/>
      <c r="FBH38" s="6"/>
      <c r="FBJ38" s="6"/>
      <c r="FBL38" s="6"/>
      <c r="FBN38" s="6"/>
      <c r="FBP38" s="6"/>
      <c r="FBR38" s="6"/>
      <c r="FBT38" s="6"/>
      <c r="FBV38" s="6"/>
      <c r="FBX38" s="6"/>
      <c r="FBZ38" s="6"/>
      <c r="FCB38" s="6"/>
      <c r="FCD38" s="6"/>
      <c r="FCF38" s="6"/>
      <c r="FCH38" s="6"/>
      <c r="FCJ38" s="6"/>
      <c r="FCL38" s="6"/>
      <c r="FCN38" s="6"/>
      <c r="FCP38" s="6"/>
      <c r="FCR38" s="6"/>
      <c r="FCT38" s="6"/>
      <c r="FCV38" s="6"/>
      <c r="FCX38" s="6"/>
      <c r="FCZ38" s="6"/>
      <c r="FDB38" s="6"/>
      <c r="FDD38" s="6"/>
      <c r="FDF38" s="6"/>
      <c r="FDH38" s="6"/>
      <c r="FDJ38" s="6"/>
      <c r="FDL38" s="6"/>
      <c r="FDN38" s="6"/>
      <c r="FDP38" s="6"/>
      <c r="FDR38" s="6"/>
      <c r="FDT38" s="6"/>
      <c r="FDV38" s="6"/>
      <c r="FDX38" s="6"/>
      <c r="FDZ38" s="6"/>
      <c r="FEB38" s="6"/>
      <c r="FED38" s="6"/>
      <c r="FEF38" s="6"/>
      <c r="FEH38" s="6"/>
      <c r="FEJ38" s="6"/>
      <c r="FEL38" s="6"/>
      <c r="FEN38" s="6"/>
      <c r="FEP38" s="6"/>
      <c r="FER38" s="6"/>
      <c r="FET38" s="6"/>
      <c r="FEV38" s="6"/>
      <c r="FEX38" s="6"/>
      <c r="FEZ38" s="6"/>
      <c r="FFB38" s="6"/>
      <c r="FFD38" s="6"/>
      <c r="FFF38" s="6"/>
      <c r="FFH38" s="6"/>
      <c r="FFJ38" s="6"/>
      <c r="FFL38" s="6"/>
      <c r="FFN38" s="6"/>
      <c r="FFP38" s="6"/>
      <c r="FFR38" s="6"/>
      <c r="FFT38" s="6"/>
      <c r="FFV38" s="6"/>
      <c r="FFX38" s="6"/>
      <c r="FFZ38" s="6"/>
      <c r="FGB38" s="6"/>
      <c r="FGD38" s="6"/>
      <c r="FGF38" s="6"/>
      <c r="FGH38" s="6"/>
      <c r="FGJ38" s="6"/>
      <c r="FGL38" s="6"/>
      <c r="FGN38" s="6"/>
      <c r="FGP38" s="6"/>
      <c r="FGR38" s="6"/>
      <c r="FGT38" s="6"/>
      <c r="FGV38" s="6"/>
      <c r="FGX38" s="6"/>
      <c r="FGZ38" s="6"/>
      <c r="FHB38" s="6"/>
      <c r="FHD38" s="6"/>
      <c r="FHF38" s="6"/>
      <c r="FHH38" s="6"/>
      <c r="FHJ38" s="6"/>
      <c r="FHL38" s="6"/>
      <c r="FHN38" s="6"/>
      <c r="FHP38" s="6"/>
      <c r="FHR38" s="6"/>
      <c r="FHT38" s="6"/>
      <c r="FHV38" s="6"/>
      <c r="FHX38" s="6"/>
      <c r="FHZ38" s="6"/>
      <c r="FIB38" s="6"/>
      <c r="FID38" s="6"/>
      <c r="FIF38" s="6"/>
      <c r="FIH38" s="6"/>
      <c r="FIJ38" s="6"/>
      <c r="FIL38" s="6"/>
      <c r="FIN38" s="6"/>
      <c r="FIP38" s="6"/>
      <c r="FIR38" s="6"/>
      <c r="FIT38" s="6"/>
      <c r="FIV38" s="6"/>
      <c r="FIX38" s="6"/>
      <c r="FIZ38" s="6"/>
      <c r="FJB38" s="6"/>
      <c r="FJD38" s="6"/>
      <c r="FJF38" s="6"/>
      <c r="FJH38" s="6"/>
      <c r="FJJ38" s="6"/>
      <c r="FJL38" s="6"/>
      <c r="FJN38" s="6"/>
      <c r="FJP38" s="6"/>
      <c r="FJR38" s="6"/>
      <c r="FJT38" s="6"/>
      <c r="FJV38" s="6"/>
      <c r="FJX38" s="6"/>
      <c r="FJZ38" s="6"/>
      <c r="FKB38" s="6"/>
      <c r="FKD38" s="6"/>
      <c r="FKF38" s="6"/>
      <c r="FKH38" s="6"/>
      <c r="FKJ38" s="6"/>
      <c r="FKL38" s="6"/>
      <c r="FKN38" s="6"/>
      <c r="FKP38" s="6"/>
      <c r="FKR38" s="6"/>
      <c r="FKT38" s="6"/>
      <c r="FKV38" s="6"/>
      <c r="FKX38" s="6"/>
      <c r="FKZ38" s="6"/>
      <c r="FLB38" s="6"/>
      <c r="FLD38" s="6"/>
      <c r="FLF38" s="6"/>
      <c r="FLH38" s="6"/>
      <c r="FLJ38" s="6"/>
      <c r="FLL38" s="6"/>
      <c r="FLN38" s="6"/>
      <c r="FLP38" s="6"/>
      <c r="FLR38" s="6"/>
      <c r="FLT38" s="6"/>
      <c r="FLV38" s="6"/>
      <c r="FLX38" s="6"/>
      <c r="FLZ38" s="6"/>
      <c r="FMB38" s="6"/>
      <c r="FMD38" s="6"/>
      <c r="FMF38" s="6"/>
      <c r="FMH38" s="6"/>
      <c r="FMJ38" s="6"/>
      <c r="FML38" s="6"/>
      <c r="FMN38" s="6"/>
      <c r="FMP38" s="6"/>
      <c r="FMR38" s="6"/>
      <c r="FMT38" s="6"/>
      <c r="FMV38" s="6"/>
      <c r="FMX38" s="6"/>
      <c r="FMZ38" s="6"/>
      <c r="FNB38" s="6"/>
      <c r="FND38" s="6"/>
      <c r="FNF38" s="6"/>
      <c r="FNH38" s="6"/>
      <c r="FNJ38" s="6"/>
      <c r="FNL38" s="6"/>
      <c r="FNN38" s="6"/>
      <c r="FNP38" s="6"/>
      <c r="FNR38" s="6"/>
      <c r="FNT38" s="6"/>
      <c r="FNV38" s="6"/>
      <c r="FNX38" s="6"/>
      <c r="FNZ38" s="6"/>
      <c r="FOB38" s="6"/>
      <c r="FOD38" s="6"/>
      <c r="FOF38" s="6"/>
      <c r="FOH38" s="6"/>
      <c r="FOJ38" s="6"/>
      <c r="FOL38" s="6"/>
      <c r="FON38" s="6"/>
      <c r="FOP38" s="6"/>
      <c r="FOR38" s="6"/>
      <c r="FOT38" s="6"/>
      <c r="FOV38" s="6"/>
      <c r="FOX38" s="6"/>
      <c r="FOZ38" s="6"/>
      <c r="FPB38" s="6"/>
      <c r="FPD38" s="6"/>
      <c r="FPF38" s="6"/>
      <c r="FPH38" s="6"/>
      <c r="FPJ38" s="6"/>
      <c r="FPL38" s="6"/>
      <c r="FPN38" s="6"/>
      <c r="FPP38" s="6"/>
      <c r="FPR38" s="6"/>
      <c r="FPT38" s="6"/>
      <c r="FPV38" s="6"/>
      <c r="FPX38" s="6"/>
      <c r="FPZ38" s="6"/>
      <c r="FQB38" s="6"/>
      <c r="FQD38" s="6"/>
      <c r="FQF38" s="6"/>
      <c r="FQH38" s="6"/>
      <c r="FQJ38" s="6"/>
      <c r="FQL38" s="6"/>
      <c r="FQN38" s="6"/>
      <c r="FQP38" s="6"/>
      <c r="FQR38" s="6"/>
      <c r="FQT38" s="6"/>
      <c r="FQV38" s="6"/>
      <c r="FQX38" s="6"/>
      <c r="FQZ38" s="6"/>
      <c r="FRB38" s="6"/>
      <c r="FRD38" s="6"/>
      <c r="FRF38" s="6"/>
      <c r="FRH38" s="6"/>
      <c r="FRJ38" s="6"/>
      <c r="FRL38" s="6"/>
      <c r="FRN38" s="6"/>
      <c r="FRP38" s="6"/>
      <c r="FRR38" s="6"/>
      <c r="FRT38" s="6"/>
      <c r="FRV38" s="6"/>
      <c r="FRX38" s="6"/>
      <c r="FRZ38" s="6"/>
      <c r="FSB38" s="6"/>
      <c r="FSD38" s="6"/>
      <c r="FSF38" s="6"/>
      <c r="FSH38" s="6"/>
      <c r="FSJ38" s="6"/>
      <c r="FSL38" s="6"/>
      <c r="FSN38" s="6"/>
      <c r="FSP38" s="6"/>
      <c r="FSR38" s="6"/>
      <c r="FST38" s="6"/>
      <c r="FSV38" s="6"/>
      <c r="FSX38" s="6"/>
      <c r="FSZ38" s="6"/>
      <c r="FTB38" s="6"/>
      <c r="FTD38" s="6"/>
      <c r="FTF38" s="6"/>
      <c r="FTH38" s="6"/>
      <c r="FTJ38" s="6"/>
      <c r="FTL38" s="6"/>
      <c r="FTN38" s="6"/>
      <c r="FTP38" s="6"/>
      <c r="FTR38" s="6"/>
      <c r="FTT38" s="6"/>
      <c r="FTV38" s="6"/>
      <c r="FTX38" s="6"/>
      <c r="FTZ38" s="6"/>
      <c r="FUB38" s="6"/>
      <c r="FUD38" s="6"/>
      <c r="FUF38" s="6"/>
      <c r="FUH38" s="6"/>
      <c r="FUJ38" s="6"/>
      <c r="FUL38" s="6"/>
      <c r="FUN38" s="6"/>
      <c r="FUP38" s="6"/>
      <c r="FUR38" s="6"/>
      <c r="FUT38" s="6"/>
      <c r="FUV38" s="6"/>
      <c r="FUX38" s="6"/>
      <c r="FUZ38" s="6"/>
      <c r="FVB38" s="6"/>
      <c r="FVD38" s="6"/>
      <c r="FVF38" s="6"/>
      <c r="FVH38" s="6"/>
      <c r="FVJ38" s="6"/>
      <c r="FVL38" s="6"/>
      <c r="FVN38" s="6"/>
      <c r="FVP38" s="6"/>
      <c r="FVR38" s="6"/>
      <c r="FVT38" s="6"/>
      <c r="FVV38" s="6"/>
      <c r="FVX38" s="6"/>
      <c r="FVZ38" s="6"/>
      <c r="FWB38" s="6"/>
      <c r="FWD38" s="6"/>
      <c r="FWF38" s="6"/>
      <c r="FWH38" s="6"/>
      <c r="FWJ38" s="6"/>
      <c r="FWL38" s="6"/>
      <c r="FWN38" s="6"/>
      <c r="FWP38" s="6"/>
      <c r="FWR38" s="6"/>
      <c r="FWT38" s="6"/>
      <c r="FWV38" s="6"/>
      <c r="FWX38" s="6"/>
      <c r="FWZ38" s="6"/>
      <c r="FXB38" s="6"/>
      <c r="FXD38" s="6"/>
      <c r="FXF38" s="6"/>
      <c r="FXH38" s="6"/>
      <c r="FXJ38" s="6"/>
      <c r="FXL38" s="6"/>
      <c r="FXN38" s="6"/>
      <c r="FXP38" s="6"/>
      <c r="FXR38" s="6"/>
      <c r="FXT38" s="6"/>
      <c r="FXV38" s="6"/>
      <c r="FXX38" s="6"/>
      <c r="FXZ38" s="6"/>
      <c r="FYB38" s="6"/>
      <c r="FYD38" s="6"/>
      <c r="FYF38" s="6"/>
      <c r="FYH38" s="6"/>
      <c r="FYJ38" s="6"/>
      <c r="FYL38" s="6"/>
      <c r="FYN38" s="6"/>
      <c r="FYP38" s="6"/>
      <c r="FYR38" s="6"/>
      <c r="FYT38" s="6"/>
      <c r="FYV38" s="6"/>
      <c r="FYX38" s="6"/>
      <c r="FYZ38" s="6"/>
      <c r="FZB38" s="6"/>
      <c r="FZD38" s="6"/>
      <c r="FZF38" s="6"/>
      <c r="FZH38" s="6"/>
      <c r="FZJ38" s="6"/>
      <c r="FZL38" s="6"/>
      <c r="FZN38" s="6"/>
      <c r="FZP38" s="6"/>
      <c r="FZR38" s="6"/>
      <c r="FZT38" s="6"/>
      <c r="FZV38" s="6"/>
      <c r="FZX38" s="6"/>
      <c r="FZZ38" s="6"/>
      <c r="GAB38" s="6"/>
      <c r="GAD38" s="6"/>
      <c r="GAF38" s="6"/>
      <c r="GAH38" s="6"/>
      <c r="GAJ38" s="6"/>
      <c r="GAL38" s="6"/>
      <c r="GAN38" s="6"/>
      <c r="GAP38" s="6"/>
      <c r="GAR38" s="6"/>
      <c r="GAT38" s="6"/>
      <c r="GAV38" s="6"/>
      <c r="GAX38" s="6"/>
      <c r="GAZ38" s="6"/>
      <c r="GBB38" s="6"/>
      <c r="GBD38" s="6"/>
      <c r="GBF38" s="6"/>
      <c r="GBH38" s="6"/>
      <c r="GBJ38" s="6"/>
      <c r="GBL38" s="6"/>
      <c r="GBN38" s="6"/>
      <c r="GBP38" s="6"/>
      <c r="GBR38" s="6"/>
      <c r="GBT38" s="6"/>
      <c r="GBV38" s="6"/>
      <c r="GBX38" s="6"/>
      <c r="GBZ38" s="6"/>
      <c r="GCB38" s="6"/>
      <c r="GCD38" s="6"/>
      <c r="GCF38" s="6"/>
      <c r="GCH38" s="6"/>
      <c r="GCJ38" s="6"/>
      <c r="GCL38" s="6"/>
      <c r="GCN38" s="6"/>
      <c r="GCP38" s="6"/>
      <c r="GCR38" s="6"/>
      <c r="GCT38" s="6"/>
      <c r="GCV38" s="6"/>
      <c r="GCX38" s="6"/>
      <c r="GCZ38" s="6"/>
      <c r="GDB38" s="6"/>
      <c r="GDD38" s="6"/>
      <c r="GDF38" s="6"/>
      <c r="GDH38" s="6"/>
      <c r="GDJ38" s="6"/>
      <c r="GDL38" s="6"/>
      <c r="GDN38" s="6"/>
      <c r="GDP38" s="6"/>
      <c r="GDR38" s="6"/>
      <c r="GDT38" s="6"/>
      <c r="GDV38" s="6"/>
      <c r="GDX38" s="6"/>
      <c r="GDZ38" s="6"/>
      <c r="GEB38" s="6"/>
      <c r="GED38" s="6"/>
      <c r="GEF38" s="6"/>
      <c r="GEH38" s="6"/>
      <c r="GEJ38" s="6"/>
      <c r="GEL38" s="6"/>
      <c r="GEN38" s="6"/>
      <c r="GEP38" s="6"/>
      <c r="GER38" s="6"/>
      <c r="GET38" s="6"/>
      <c r="GEV38" s="6"/>
      <c r="GEX38" s="6"/>
      <c r="GEZ38" s="6"/>
      <c r="GFB38" s="6"/>
      <c r="GFD38" s="6"/>
      <c r="GFF38" s="6"/>
      <c r="GFH38" s="6"/>
      <c r="GFJ38" s="6"/>
      <c r="GFL38" s="6"/>
      <c r="GFN38" s="6"/>
      <c r="GFP38" s="6"/>
      <c r="GFR38" s="6"/>
      <c r="GFT38" s="6"/>
      <c r="GFV38" s="6"/>
      <c r="GFX38" s="6"/>
      <c r="GFZ38" s="6"/>
      <c r="GGB38" s="6"/>
      <c r="GGD38" s="6"/>
      <c r="GGF38" s="6"/>
      <c r="GGH38" s="6"/>
      <c r="GGJ38" s="6"/>
      <c r="GGL38" s="6"/>
      <c r="GGN38" s="6"/>
      <c r="GGP38" s="6"/>
      <c r="GGR38" s="6"/>
      <c r="GGT38" s="6"/>
      <c r="GGV38" s="6"/>
      <c r="GGX38" s="6"/>
      <c r="GGZ38" s="6"/>
      <c r="GHB38" s="6"/>
      <c r="GHD38" s="6"/>
      <c r="GHF38" s="6"/>
      <c r="GHH38" s="6"/>
      <c r="GHJ38" s="6"/>
      <c r="GHL38" s="6"/>
      <c r="GHN38" s="6"/>
      <c r="GHP38" s="6"/>
      <c r="GHR38" s="6"/>
      <c r="GHT38" s="6"/>
      <c r="GHV38" s="6"/>
      <c r="GHX38" s="6"/>
      <c r="GHZ38" s="6"/>
      <c r="GIB38" s="6"/>
      <c r="GID38" s="6"/>
      <c r="GIF38" s="6"/>
      <c r="GIH38" s="6"/>
      <c r="GIJ38" s="6"/>
      <c r="GIL38" s="6"/>
      <c r="GIN38" s="6"/>
      <c r="GIP38" s="6"/>
      <c r="GIR38" s="6"/>
      <c r="GIT38" s="6"/>
      <c r="GIV38" s="6"/>
      <c r="GIX38" s="6"/>
      <c r="GIZ38" s="6"/>
      <c r="GJB38" s="6"/>
      <c r="GJD38" s="6"/>
      <c r="GJF38" s="6"/>
      <c r="GJH38" s="6"/>
      <c r="GJJ38" s="6"/>
      <c r="GJL38" s="6"/>
      <c r="GJN38" s="6"/>
      <c r="GJP38" s="6"/>
      <c r="GJR38" s="6"/>
      <c r="GJT38" s="6"/>
      <c r="GJV38" s="6"/>
      <c r="GJX38" s="6"/>
      <c r="GJZ38" s="6"/>
      <c r="GKB38" s="6"/>
      <c r="GKD38" s="6"/>
      <c r="GKF38" s="6"/>
      <c r="GKH38" s="6"/>
      <c r="GKJ38" s="6"/>
      <c r="GKL38" s="6"/>
      <c r="GKN38" s="6"/>
      <c r="GKP38" s="6"/>
      <c r="GKR38" s="6"/>
      <c r="GKT38" s="6"/>
      <c r="GKV38" s="6"/>
      <c r="GKX38" s="6"/>
      <c r="GKZ38" s="6"/>
      <c r="GLB38" s="6"/>
      <c r="GLD38" s="6"/>
      <c r="GLF38" s="6"/>
      <c r="GLH38" s="6"/>
      <c r="GLJ38" s="6"/>
      <c r="GLL38" s="6"/>
      <c r="GLN38" s="6"/>
      <c r="GLP38" s="6"/>
      <c r="GLR38" s="6"/>
      <c r="GLT38" s="6"/>
      <c r="GLV38" s="6"/>
      <c r="GLX38" s="6"/>
      <c r="GLZ38" s="6"/>
      <c r="GMB38" s="6"/>
      <c r="GMD38" s="6"/>
      <c r="GMF38" s="6"/>
      <c r="GMH38" s="6"/>
      <c r="GMJ38" s="6"/>
      <c r="GML38" s="6"/>
      <c r="GMN38" s="6"/>
      <c r="GMP38" s="6"/>
      <c r="GMR38" s="6"/>
      <c r="GMT38" s="6"/>
      <c r="GMV38" s="6"/>
      <c r="GMX38" s="6"/>
      <c r="GMZ38" s="6"/>
      <c r="GNB38" s="6"/>
      <c r="GND38" s="6"/>
      <c r="GNF38" s="6"/>
      <c r="GNH38" s="6"/>
      <c r="GNJ38" s="6"/>
      <c r="GNL38" s="6"/>
      <c r="GNN38" s="6"/>
      <c r="GNP38" s="6"/>
      <c r="GNR38" s="6"/>
      <c r="GNT38" s="6"/>
      <c r="GNV38" s="6"/>
      <c r="GNX38" s="6"/>
      <c r="GNZ38" s="6"/>
      <c r="GOB38" s="6"/>
      <c r="GOD38" s="6"/>
      <c r="GOF38" s="6"/>
      <c r="GOH38" s="6"/>
      <c r="GOJ38" s="6"/>
      <c r="GOL38" s="6"/>
      <c r="GON38" s="6"/>
      <c r="GOP38" s="6"/>
      <c r="GOR38" s="6"/>
      <c r="GOT38" s="6"/>
      <c r="GOV38" s="6"/>
      <c r="GOX38" s="6"/>
      <c r="GOZ38" s="6"/>
      <c r="GPB38" s="6"/>
      <c r="GPD38" s="6"/>
      <c r="GPF38" s="6"/>
      <c r="GPH38" s="6"/>
      <c r="GPJ38" s="6"/>
      <c r="GPL38" s="6"/>
      <c r="GPN38" s="6"/>
      <c r="GPP38" s="6"/>
      <c r="GPR38" s="6"/>
      <c r="GPT38" s="6"/>
      <c r="GPV38" s="6"/>
      <c r="GPX38" s="6"/>
      <c r="GPZ38" s="6"/>
      <c r="GQB38" s="6"/>
      <c r="GQD38" s="6"/>
      <c r="GQF38" s="6"/>
      <c r="GQH38" s="6"/>
      <c r="GQJ38" s="6"/>
      <c r="GQL38" s="6"/>
      <c r="GQN38" s="6"/>
      <c r="GQP38" s="6"/>
      <c r="GQR38" s="6"/>
      <c r="GQT38" s="6"/>
      <c r="GQV38" s="6"/>
      <c r="GQX38" s="6"/>
      <c r="GQZ38" s="6"/>
      <c r="GRB38" s="6"/>
      <c r="GRD38" s="6"/>
      <c r="GRF38" s="6"/>
      <c r="GRH38" s="6"/>
      <c r="GRJ38" s="6"/>
      <c r="GRL38" s="6"/>
      <c r="GRN38" s="6"/>
      <c r="GRP38" s="6"/>
      <c r="GRR38" s="6"/>
      <c r="GRT38" s="6"/>
      <c r="GRV38" s="6"/>
      <c r="GRX38" s="6"/>
      <c r="GRZ38" s="6"/>
      <c r="GSB38" s="6"/>
      <c r="GSD38" s="6"/>
      <c r="GSF38" s="6"/>
      <c r="GSH38" s="6"/>
      <c r="GSJ38" s="6"/>
      <c r="GSL38" s="6"/>
      <c r="GSN38" s="6"/>
      <c r="GSP38" s="6"/>
      <c r="GSR38" s="6"/>
      <c r="GST38" s="6"/>
      <c r="GSV38" s="6"/>
      <c r="GSX38" s="6"/>
      <c r="GSZ38" s="6"/>
      <c r="GTB38" s="6"/>
      <c r="GTD38" s="6"/>
      <c r="GTF38" s="6"/>
      <c r="GTH38" s="6"/>
      <c r="GTJ38" s="6"/>
      <c r="GTL38" s="6"/>
      <c r="GTN38" s="6"/>
      <c r="GTP38" s="6"/>
      <c r="GTR38" s="6"/>
      <c r="GTT38" s="6"/>
      <c r="GTV38" s="6"/>
      <c r="GTX38" s="6"/>
      <c r="GTZ38" s="6"/>
      <c r="GUB38" s="6"/>
      <c r="GUD38" s="6"/>
      <c r="GUF38" s="6"/>
      <c r="GUH38" s="6"/>
      <c r="GUJ38" s="6"/>
      <c r="GUL38" s="6"/>
      <c r="GUN38" s="6"/>
      <c r="GUP38" s="6"/>
      <c r="GUR38" s="6"/>
      <c r="GUT38" s="6"/>
      <c r="GUV38" s="6"/>
      <c r="GUX38" s="6"/>
      <c r="GUZ38" s="6"/>
      <c r="GVB38" s="6"/>
      <c r="GVD38" s="6"/>
      <c r="GVF38" s="6"/>
      <c r="GVH38" s="6"/>
      <c r="GVJ38" s="6"/>
      <c r="GVL38" s="6"/>
      <c r="GVN38" s="6"/>
      <c r="GVP38" s="6"/>
      <c r="GVR38" s="6"/>
      <c r="GVT38" s="6"/>
      <c r="GVV38" s="6"/>
      <c r="GVX38" s="6"/>
      <c r="GVZ38" s="6"/>
      <c r="GWB38" s="6"/>
      <c r="GWD38" s="6"/>
      <c r="GWF38" s="6"/>
      <c r="GWH38" s="6"/>
      <c r="GWJ38" s="6"/>
      <c r="GWL38" s="6"/>
      <c r="GWN38" s="6"/>
      <c r="GWP38" s="6"/>
      <c r="GWR38" s="6"/>
      <c r="GWT38" s="6"/>
      <c r="GWV38" s="6"/>
      <c r="GWX38" s="6"/>
      <c r="GWZ38" s="6"/>
      <c r="GXB38" s="6"/>
      <c r="GXD38" s="6"/>
      <c r="GXF38" s="6"/>
      <c r="GXH38" s="6"/>
      <c r="GXJ38" s="6"/>
      <c r="GXL38" s="6"/>
      <c r="GXN38" s="6"/>
      <c r="GXP38" s="6"/>
      <c r="GXR38" s="6"/>
      <c r="GXT38" s="6"/>
      <c r="GXV38" s="6"/>
      <c r="GXX38" s="6"/>
      <c r="GXZ38" s="6"/>
      <c r="GYB38" s="6"/>
      <c r="GYD38" s="6"/>
      <c r="GYF38" s="6"/>
      <c r="GYH38" s="6"/>
      <c r="GYJ38" s="6"/>
      <c r="GYL38" s="6"/>
      <c r="GYN38" s="6"/>
      <c r="GYP38" s="6"/>
      <c r="GYR38" s="6"/>
      <c r="GYT38" s="6"/>
      <c r="GYV38" s="6"/>
      <c r="GYX38" s="6"/>
      <c r="GYZ38" s="6"/>
      <c r="GZB38" s="6"/>
      <c r="GZD38" s="6"/>
      <c r="GZF38" s="6"/>
      <c r="GZH38" s="6"/>
      <c r="GZJ38" s="6"/>
      <c r="GZL38" s="6"/>
      <c r="GZN38" s="6"/>
      <c r="GZP38" s="6"/>
      <c r="GZR38" s="6"/>
      <c r="GZT38" s="6"/>
      <c r="GZV38" s="6"/>
      <c r="GZX38" s="6"/>
      <c r="GZZ38" s="6"/>
      <c r="HAB38" s="6"/>
      <c r="HAD38" s="6"/>
      <c r="HAF38" s="6"/>
      <c r="HAH38" s="6"/>
      <c r="HAJ38" s="6"/>
      <c r="HAL38" s="6"/>
      <c r="HAN38" s="6"/>
      <c r="HAP38" s="6"/>
      <c r="HAR38" s="6"/>
      <c r="HAT38" s="6"/>
      <c r="HAV38" s="6"/>
      <c r="HAX38" s="6"/>
      <c r="HAZ38" s="6"/>
      <c r="HBB38" s="6"/>
      <c r="HBD38" s="6"/>
      <c r="HBF38" s="6"/>
      <c r="HBH38" s="6"/>
      <c r="HBJ38" s="6"/>
      <c r="HBL38" s="6"/>
      <c r="HBN38" s="6"/>
      <c r="HBP38" s="6"/>
      <c r="HBR38" s="6"/>
      <c r="HBT38" s="6"/>
      <c r="HBV38" s="6"/>
      <c r="HBX38" s="6"/>
      <c r="HBZ38" s="6"/>
      <c r="HCB38" s="6"/>
      <c r="HCD38" s="6"/>
      <c r="HCF38" s="6"/>
      <c r="HCH38" s="6"/>
      <c r="HCJ38" s="6"/>
      <c r="HCL38" s="6"/>
      <c r="HCN38" s="6"/>
      <c r="HCP38" s="6"/>
      <c r="HCR38" s="6"/>
      <c r="HCT38" s="6"/>
      <c r="HCV38" s="6"/>
      <c r="HCX38" s="6"/>
      <c r="HCZ38" s="6"/>
      <c r="HDB38" s="6"/>
      <c r="HDD38" s="6"/>
      <c r="HDF38" s="6"/>
      <c r="HDH38" s="6"/>
      <c r="HDJ38" s="6"/>
      <c r="HDL38" s="6"/>
      <c r="HDN38" s="6"/>
      <c r="HDP38" s="6"/>
      <c r="HDR38" s="6"/>
      <c r="HDT38" s="6"/>
      <c r="HDV38" s="6"/>
      <c r="HDX38" s="6"/>
      <c r="HDZ38" s="6"/>
      <c r="HEB38" s="6"/>
      <c r="HED38" s="6"/>
      <c r="HEF38" s="6"/>
      <c r="HEH38" s="6"/>
      <c r="HEJ38" s="6"/>
      <c r="HEL38" s="6"/>
      <c r="HEN38" s="6"/>
      <c r="HEP38" s="6"/>
      <c r="HER38" s="6"/>
      <c r="HET38" s="6"/>
      <c r="HEV38" s="6"/>
      <c r="HEX38" s="6"/>
      <c r="HEZ38" s="6"/>
      <c r="HFB38" s="6"/>
      <c r="HFD38" s="6"/>
      <c r="HFF38" s="6"/>
      <c r="HFH38" s="6"/>
      <c r="HFJ38" s="6"/>
      <c r="HFL38" s="6"/>
      <c r="HFN38" s="6"/>
      <c r="HFP38" s="6"/>
      <c r="HFR38" s="6"/>
      <c r="HFT38" s="6"/>
      <c r="HFV38" s="6"/>
      <c r="HFX38" s="6"/>
      <c r="HFZ38" s="6"/>
      <c r="HGB38" s="6"/>
      <c r="HGD38" s="6"/>
      <c r="HGF38" s="6"/>
      <c r="HGH38" s="6"/>
      <c r="HGJ38" s="6"/>
      <c r="HGL38" s="6"/>
      <c r="HGN38" s="6"/>
      <c r="HGP38" s="6"/>
      <c r="HGR38" s="6"/>
      <c r="HGT38" s="6"/>
      <c r="HGV38" s="6"/>
      <c r="HGX38" s="6"/>
      <c r="HGZ38" s="6"/>
      <c r="HHB38" s="6"/>
      <c r="HHD38" s="6"/>
      <c r="HHF38" s="6"/>
      <c r="HHH38" s="6"/>
      <c r="HHJ38" s="6"/>
      <c r="HHL38" s="6"/>
      <c r="HHN38" s="6"/>
      <c r="HHP38" s="6"/>
      <c r="HHR38" s="6"/>
      <c r="HHT38" s="6"/>
      <c r="HHV38" s="6"/>
      <c r="HHX38" s="6"/>
      <c r="HHZ38" s="6"/>
      <c r="HIB38" s="6"/>
      <c r="HID38" s="6"/>
      <c r="HIF38" s="6"/>
      <c r="HIH38" s="6"/>
      <c r="HIJ38" s="6"/>
      <c r="HIL38" s="6"/>
      <c r="HIN38" s="6"/>
      <c r="HIP38" s="6"/>
      <c r="HIR38" s="6"/>
      <c r="HIT38" s="6"/>
      <c r="HIV38" s="6"/>
      <c r="HIX38" s="6"/>
      <c r="HIZ38" s="6"/>
      <c r="HJB38" s="6"/>
      <c r="HJD38" s="6"/>
      <c r="HJF38" s="6"/>
      <c r="HJH38" s="6"/>
      <c r="HJJ38" s="6"/>
      <c r="HJL38" s="6"/>
      <c r="HJN38" s="6"/>
      <c r="HJP38" s="6"/>
      <c r="HJR38" s="6"/>
      <c r="HJT38" s="6"/>
      <c r="HJV38" s="6"/>
      <c r="HJX38" s="6"/>
      <c r="HJZ38" s="6"/>
      <c r="HKB38" s="6"/>
      <c r="HKD38" s="6"/>
      <c r="HKF38" s="6"/>
      <c r="HKH38" s="6"/>
      <c r="HKJ38" s="6"/>
      <c r="HKL38" s="6"/>
      <c r="HKN38" s="6"/>
      <c r="HKP38" s="6"/>
      <c r="HKR38" s="6"/>
      <c r="HKT38" s="6"/>
      <c r="HKV38" s="6"/>
      <c r="HKX38" s="6"/>
      <c r="HKZ38" s="6"/>
      <c r="HLB38" s="6"/>
      <c r="HLD38" s="6"/>
      <c r="HLF38" s="6"/>
      <c r="HLH38" s="6"/>
      <c r="HLJ38" s="6"/>
      <c r="HLL38" s="6"/>
      <c r="HLN38" s="6"/>
      <c r="HLP38" s="6"/>
      <c r="HLR38" s="6"/>
      <c r="HLT38" s="6"/>
      <c r="HLV38" s="6"/>
      <c r="HLX38" s="6"/>
      <c r="HLZ38" s="6"/>
      <c r="HMB38" s="6"/>
      <c r="HMD38" s="6"/>
      <c r="HMF38" s="6"/>
      <c r="HMH38" s="6"/>
      <c r="HMJ38" s="6"/>
      <c r="HML38" s="6"/>
      <c r="HMN38" s="6"/>
      <c r="HMP38" s="6"/>
      <c r="HMR38" s="6"/>
      <c r="HMT38" s="6"/>
      <c r="HMV38" s="6"/>
      <c r="HMX38" s="6"/>
      <c r="HMZ38" s="6"/>
      <c r="HNB38" s="6"/>
      <c r="HND38" s="6"/>
      <c r="HNF38" s="6"/>
      <c r="HNH38" s="6"/>
      <c r="HNJ38" s="6"/>
      <c r="HNL38" s="6"/>
      <c r="HNN38" s="6"/>
      <c r="HNP38" s="6"/>
      <c r="HNR38" s="6"/>
      <c r="HNT38" s="6"/>
      <c r="HNV38" s="6"/>
      <c r="HNX38" s="6"/>
      <c r="HNZ38" s="6"/>
      <c r="HOB38" s="6"/>
      <c r="HOD38" s="6"/>
      <c r="HOF38" s="6"/>
      <c r="HOH38" s="6"/>
      <c r="HOJ38" s="6"/>
      <c r="HOL38" s="6"/>
      <c r="HON38" s="6"/>
      <c r="HOP38" s="6"/>
      <c r="HOR38" s="6"/>
      <c r="HOT38" s="6"/>
      <c r="HOV38" s="6"/>
      <c r="HOX38" s="6"/>
      <c r="HOZ38" s="6"/>
      <c r="HPB38" s="6"/>
      <c r="HPD38" s="6"/>
      <c r="HPF38" s="6"/>
      <c r="HPH38" s="6"/>
      <c r="HPJ38" s="6"/>
      <c r="HPL38" s="6"/>
      <c r="HPN38" s="6"/>
      <c r="HPP38" s="6"/>
      <c r="HPR38" s="6"/>
      <c r="HPT38" s="6"/>
      <c r="HPV38" s="6"/>
      <c r="HPX38" s="6"/>
      <c r="HPZ38" s="6"/>
      <c r="HQB38" s="6"/>
      <c r="HQD38" s="6"/>
      <c r="HQF38" s="6"/>
      <c r="HQH38" s="6"/>
      <c r="HQJ38" s="6"/>
      <c r="HQL38" s="6"/>
      <c r="HQN38" s="6"/>
      <c r="HQP38" s="6"/>
      <c r="HQR38" s="6"/>
      <c r="HQT38" s="6"/>
      <c r="HQV38" s="6"/>
      <c r="HQX38" s="6"/>
      <c r="HQZ38" s="6"/>
      <c r="HRB38" s="6"/>
      <c r="HRD38" s="6"/>
      <c r="HRF38" s="6"/>
      <c r="HRH38" s="6"/>
      <c r="HRJ38" s="6"/>
      <c r="HRL38" s="6"/>
      <c r="HRN38" s="6"/>
      <c r="HRP38" s="6"/>
      <c r="HRR38" s="6"/>
      <c r="HRT38" s="6"/>
      <c r="HRV38" s="6"/>
      <c r="HRX38" s="6"/>
      <c r="HRZ38" s="6"/>
      <c r="HSB38" s="6"/>
      <c r="HSD38" s="6"/>
      <c r="HSF38" s="6"/>
      <c r="HSH38" s="6"/>
      <c r="HSJ38" s="6"/>
      <c r="HSL38" s="6"/>
      <c r="HSN38" s="6"/>
      <c r="HSP38" s="6"/>
      <c r="HSR38" s="6"/>
      <c r="HST38" s="6"/>
      <c r="HSV38" s="6"/>
      <c r="HSX38" s="6"/>
      <c r="HSZ38" s="6"/>
      <c r="HTB38" s="6"/>
      <c r="HTD38" s="6"/>
      <c r="HTF38" s="6"/>
      <c r="HTH38" s="6"/>
      <c r="HTJ38" s="6"/>
      <c r="HTL38" s="6"/>
      <c r="HTN38" s="6"/>
      <c r="HTP38" s="6"/>
      <c r="HTR38" s="6"/>
      <c r="HTT38" s="6"/>
      <c r="HTV38" s="6"/>
      <c r="HTX38" s="6"/>
      <c r="HTZ38" s="6"/>
      <c r="HUB38" s="6"/>
      <c r="HUD38" s="6"/>
      <c r="HUF38" s="6"/>
      <c r="HUH38" s="6"/>
      <c r="HUJ38" s="6"/>
      <c r="HUL38" s="6"/>
      <c r="HUN38" s="6"/>
      <c r="HUP38" s="6"/>
      <c r="HUR38" s="6"/>
      <c r="HUT38" s="6"/>
      <c r="HUV38" s="6"/>
      <c r="HUX38" s="6"/>
      <c r="HUZ38" s="6"/>
      <c r="HVB38" s="6"/>
      <c r="HVD38" s="6"/>
      <c r="HVF38" s="6"/>
      <c r="HVH38" s="6"/>
      <c r="HVJ38" s="6"/>
      <c r="HVL38" s="6"/>
      <c r="HVN38" s="6"/>
      <c r="HVP38" s="6"/>
      <c r="HVR38" s="6"/>
      <c r="HVT38" s="6"/>
      <c r="HVV38" s="6"/>
      <c r="HVX38" s="6"/>
      <c r="HVZ38" s="6"/>
      <c r="HWB38" s="6"/>
      <c r="HWD38" s="6"/>
      <c r="HWF38" s="6"/>
      <c r="HWH38" s="6"/>
      <c r="HWJ38" s="6"/>
      <c r="HWL38" s="6"/>
      <c r="HWN38" s="6"/>
      <c r="HWP38" s="6"/>
      <c r="HWR38" s="6"/>
      <c r="HWT38" s="6"/>
      <c r="HWV38" s="6"/>
      <c r="HWX38" s="6"/>
      <c r="HWZ38" s="6"/>
      <c r="HXB38" s="6"/>
      <c r="HXD38" s="6"/>
      <c r="HXF38" s="6"/>
      <c r="HXH38" s="6"/>
      <c r="HXJ38" s="6"/>
      <c r="HXL38" s="6"/>
      <c r="HXN38" s="6"/>
      <c r="HXP38" s="6"/>
      <c r="HXR38" s="6"/>
      <c r="HXT38" s="6"/>
      <c r="HXV38" s="6"/>
      <c r="HXX38" s="6"/>
      <c r="HXZ38" s="6"/>
      <c r="HYB38" s="6"/>
      <c r="HYD38" s="6"/>
      <c r="HYF38" s="6"/>
      <c r="HYH38" s="6"/>
      <c r="HYJ38" s="6"/>
      <c r="HYL38" s="6"/>
      <c r="HYN38" s="6"/>
      <c r="HYP38" s="6"/>
      <c r="HYR38" s="6"/>
      <c r="HYT38" s="6"/>
      <c r="HYV38" s="6"/>
      <c r="HYX38" s="6"/>
      <c r="HYZ38" s="6"/>
      <c r="HZB38" s="6"/>
      <c r="HZD38" s="6"/>
      <c r="HZF38" s="6"/>
      <c r="HZH38" s="6"/>
      <c r="HZJ38" s="6"/>
      <c r="HZL38" s="6"/>
      <c r="HZN38" s="6"/>
      <c r="HZP38" s="6"/>
      <c r="HZR38" s="6"/>
      <c r="HZT38" s="6"/>
      <c r="HZV38" s="6"/>
      <c r="HZX38" s="6"/>
      <c r="HZZ38" s="6"/>
      <c r="IAB38" s="6"/>
      <c r="IAD38" s="6"/>
      <c r="IAF38" s="6"/>
      <c r="IAH38" s="6"/>
      <c r="IAJ38" s="6"/>
      <c r="IAL38" s="6"/>
      <c r="IAN38" s="6"/>
      <c r="IAP38" s="6"/>
      <c r="IAR38" s="6"/>
      <c r="IAT38" s="6"/>
      <c r="IAV38" s="6"/>
      <c r="IAX38" s="6"/>
      <c r="IAZ38" s="6"/>
      <c r="IBB38" s="6"/>
      <c r="IBD38" s="6"/>
      <c r="IBF38" s="6"/>
      <c r="IBH38" s="6"/>
      <c r="IBJ38" s="6"/>
      <c r="IBL38" s="6"/>
      <c r="IBN38" s="6"/>
      <c r="IBP38" s="6"/>
      <c r="IBR38" s="6"/>
      <c r="IBT38" s="6"/>
      <c r="IBV38" s="6"/>
      <c r="IBX38" s="6"/>
      <c r="IBZ38" s="6"/>
      <c r="ICB38" s="6"/>
      <c r="ICD38" s="6"/>
      <c r="ICF38" s="6"/>
      <c r="ICH38" s="6"/>
      <c r="ICJ38" s="6"/>
      <c r="ICL38" s="6"/>
      <c r="ICN38" s="6"/>
      <c r="ICP38" s="6"/>
      <c r="ICR38" s="6"/>
      <c r="ICT38" s="6"/>
      <c r="ICV38" s="6"/>
      <c r="ICX38" s="6"/>
      <c r="ICZ38" s="6"/>
      <c r="IDB38" s="6"/>
      <c r="IDD38" s="6"/>
      <c r="IDF38" s="6"/>
      <c r="IDH38" s="6"/>
      <c r="IDJ38" s="6"/>
      <c r="IDL38" s="6"/>
      <c r="IDN38" s="6"/>
      <c r="IDP38" s="6"/>
      <c r="IDR38" s="6"/>
      <c r="IDT38" s="6"/>
      <c r="IDV38" s="6"/>
      <c r="IDX38" s="6"/>
      <c r="IDZ38" s="6"/>
      <c r="IEB38" s="6"/>
      <c r="IED38" s="6"/>
      <c r="IEF38" s="6"/>
      <c r="IEH38" s="6"/>
      <c r="IEJ38" s="6"/>
      <c r="IEL38" s="6"/>
      <c r="IEN38" s="6"/>
      <c r="IEP38" s="6"/>
      <c r="IER38" s="6"/>
      <c r="IET38" s="6"/>
      <c r="IEV38" s="6"/>
      <c r="IEX38" s="6"/>
      <c r="IEZ38" s="6"/>
      <c r="IFB38" s="6"/>
      <c r="IFD38" s="6"/>
      <c r="IFF38" s="6"/>
      <c r="IFH38" s="6"/>
      <c r="IFJ38" s="6"/>
      <c r="IFL38" s="6"/>
      <c r="IFN38" s="6"/>
      <c r="IFP38" s="6"/>
      <c r="IFR38" s="6"/>
      <c r="IFT38" s="6"/>
      <c r="IFV38" s="6"/>
      <c r="IFX38" s="6"/>
      <c r="IFZ38" s="6"/>
      <c r="IGB38" s="6"/>
      <c r="IGD38" s="6"/>
      <c r="IGF38" s="6"/>
      <c r="IGH38" s="6"/>
      <c r="IGJ38" s="6"/>
      <c r="IGL38" s="6"/>
      <c r="IGN38" s="6"/>
      <c r="IGP38" s="6"/>
      <c r="IGR38" s="6"/>
      <c r="IGT38" s="6"/>
      <c r="IGV38" s="6"/>
      <c r="IGX38" s="6"/>
      <c r="IGZ38" s="6"/>
      <c r="IHB38" s="6"/>
      <c r="IHD38" s="6"/>
      <c r="IHF38" s="6"/>
      <c r="IHH38" s="6"/>
      <c r="IHJ38" s="6"/>
      <c r="IHL38" s="6"/>
      <c r="IHN38" s="6"/>
      <c r="IHP38" s="6"/>
      <c r="IHR38" s="6"/>
      <c r="IHT38" s="6"/>
      <c r="IHV38" s="6"/>
      <c r="IHX38" s="6"/>
      <c r="IHZ38" s="6"/>
      <c r="IIB38" s="6"/>
      <c r="IID38" s="6"/>
      <c r="IIF38" s="6"/>
      <c r="IIH38" s="6"/>
      <c r="IIJ38" s="6"/>
      <c r="IIL38" s="6"/>
      <c r="IIN38" s="6"/>
      <c r="IIP38" s="6"/>
      <c r="IIR38" s="6"/>
      <c r="IIT38" s="6"/>
      <c r="IIV38" s="6"/>
      <c r="IIX38" s="6"/>
      <c r="IIZ38" s="6"/>
      <c r="IJB38" s="6"/>
      <c r="IJD38" s="6"/>
      <c r="IJF38" s="6"/>
      <c r="IJH38" s="6"/>
      <c r="IJJ38" s="6"/>
      <c r="IJL38" s="6"/>
      <c r="IJN38" s="6"/>
      <c r="IJP38" s="6"/>
      <c r="IJR38" s="6"/>
      <c r="IJT38" s="6"/>
      <c r="IJV38" s="6"/>
      <c r="IJX38" s="6"/>
      <c r="IJZ38" s="6"/>
      <c r="IKB38" s="6"/>
      <c r="IKD38" s="6"/>
      <c r="IKF38" s="6"/>
      <c r="IKH38" s="6"/>
      <c r="IKJ38" s="6"/>
      <c r="IKL38" s="6"/>
      <c r="IKN38" s="6"/>
      <c r="IKP38" s="6"/>
      <c r="IKR38" s="6"/>
      <c r="IKT38" s="6"/>
      <c r="IKV38" s="6"/>
      <c r="IKX38" s="6"/>
      <c r="IKZ38" s="6"/>
      <c r="ILB38" s="6"/>
      <c r="ILD38" s="6"/>
      <c r="ILF38" s="6"/>
      <c r="ILH38" s="6"/>
      <c r="ILJ38" s="6"/>
      <c r="ILL38" s="6"/>
      <c r="ILN38" s="6"/>
      <c r="ILP38" s="6"/>
      <c r="ILR38" s="6"/>
      <c r="ILT38" s="6"/>
      <c r="ILV38" s="6"/>
      <c r="ILX38" s="6"/>
      <c r="ILZ38" s="6"/>
      <c r="IMB38" s="6"/>
      <c r="IMD38" s="6"/>
      <c r="IMF38" s="6"/>
      <c r="IMH38" s="6"/>
      <c r="IMJ38" s="6"/>
      <c r="IML38" s="6"/>
      <c r="IMN38" s="6"/>
      <c r="IMP38" s="6"/>
      <c r="IMR38" s="6"/>
      <c r="IMT38" s="6"/>
      <c r="IMV38" s="6"/>
      <c r="IMX38" s="6"/>
      <c r="IMZ38" s="6"/>
      <c r="INB38" s="6"/>
      <c r="IND38" s="6"/>
      <c r="INF38" s="6"/>
      <c r="INH38" s="6"/>
      <c r="INJ38" s="6"/>
      <c r="INL38" s="6"/>
      <c r="INN38" s="6"/>
      <c r="INP38" s="6"/>
      <c r="INR38" s="6"/>
      <c r="INT38" s="6"/>
      <c r="INV38" s="6"/>
      <c r="INX38" s="6"/>
      <c r="INZ38" s="6"/>
      <c r="IOB38" s="6"/>
      <c r="IOD38" s="6"/>
      <c r="IOF38" s="6"/>
      <c r="IOH38" s="6"/>
      <c r="IOJ38" s="6"/>
      <c r="IOL38" s="6"/>
      <c r="ION38" s="6"/>
      <c r="IOP38" s="6"/>
      <c r="IOR38" s="6"/>
      <c r="IOT38" s="6"/>
      <c r="IOV38" s="6"/>
      <c r="IOX38" s="6"/>
      <c r="IOZ38" s="6"/>
      <c r="IPB38" s="6"/>
      <c r="IPD38" s="6"/>
      <c r="IPF38" s="6"/>
      <c r="IPH38" s="6"/>
      <c r="IPJ38" s="6"/>
      <c r="IPL38" s="6"/>
      <c r="IPN38" s="6"/>
      <c r="IPP38" s="6"/>
      <c r="IPR38" s="6"/>
      <c r="IPT38" s="6"/>
      <c r="IPV38" s="6"/>
      <c r="IPX38" s="6"/>
      <c r="IPZ38" s="6"/>
      <c r="IQB38" s="6"/>
      <c r="IQD38" s="6"/>
      <c r="IQF38" s="6"/>
      <c r="IQH38" s="6"/>
      <c r="IQJ38" s="6"/>
      <c r="IQL38" s="6"/>
      <c r="IQN38" s="6"/>
      <c r="IQP38" s="6"/>
      <c r="IQR38" s="6"/>
      <c r="IQT38" s="6"/>
      <c r="IQV38" s="6"/>
      <c r="IQX38" s="6"/>
      <c r="IQZ38" s="6"/>
      <c r="IRB38" s="6"/>
      <c r="IRD38" s="6"/>
      <c r="IRF38" s="6"/>
      <c r="IRH38" s="6"/>
      <c r="IRJ38" s="6"/>
      <c r="IRL38" s="6"/>
      <c r="IRN38" s="6"/>
      <c r="IRP38" s="6"/>
      <c r="IRR38" s="6"/>
      <c r="IRT38" s="6"/>
      <c r="IRV38" s="6"/>
      <c r="IRX38" s="6"/>
      <c r="IRZ38" s="6"/>
      <c r="ISB38" s="6"/>
      <c r="ISD38" s="6"/>
      <c r="ISF38" s="6"/>
      <c r="ISH38" s="6"/>
      <c r="ISJ38" s="6"/>
      <c r="ISL38" s="6"/>
      <c r="ISN38" s="6"/>
      <c r="ISP38" s="6"/>
      <c r="ISR38" s="6"/>
      <c r="IST38" s="6"/>
      <c r="ISV38" s="6"/>
      <c r="ISX38" s="6"/>
      <c r="ISZ38" s="6"/>
      <c r="ITB38" s="6"/>
      <c r="ITD38" s="6"/>
      <c r="ITF38" s="6"/>
      <c r="ITH38" s="6"/>
      <c r="ITJ38" s="6"/>
      <c r="ITL38" s="6"/>
      <c r="ITN38" s="6"/>
      <c r="ITP38" s="6"/>
      <c r="ITR38" s="6"/>
      <c r="ITT38" s="6"/>
      <c r="ITV38" s="6"/>
      <c r="ITX38" s="6"/>
      <c r="ITZ38" s="6"/>
      <c r="IUB38" s="6"/>
      <c r="IUD38" s="6"/>
      <c r="IUF38" s="6"/>
      <c r="IUH38" s="6"/>
      <c r="IUJ38" s="6"/>
      <c r="IUL38" s="6"/>
      <c r="IUN38" s="6"/>
      <c r="IUP38" s="6"/>
      <c r="IUR38" s="6"/>
      <c r="IUT38" s="6"/>
      <c r="IUV38" s="6"/>
      <c r="IUX38" s="6"/>
      <c r="IUZ38" s="6"/>
      <c r="IVB38" s="6"/>
      <c r="IVD38" s="6"/>
      <c r="IVF38" s="6"/>
      <c r="IVH38" s="6"/>
      <c r="IVJ38" s="6"/>
      <c r="IVL38" s="6"/>
      <c r="IVN38" s="6"/>
      <c r="IVP38" s="6"/>
      <c r="IVR38" s="6"/>
      <c r="IVT38" s="6"/>
      <c r="IVV38" s="6"/>
      <c r="IVX38" s="6"/>
      <c r="IVZ38" s="6"/>
      <c r="IWB38" s="6"/>
      <c r="IWD38" s="6"/>
      <c r="IWF38" s="6"/>
      <c r="IWH38" s="6"/>
      <c r="IWJ38" s="6"/>
      <c r="IWL38" s="6"/>
      <c r="IWN38" s="6"/>
      <c r="IWP38" s="6"/>
      <c r="IWR38" s="6"/>
      <c r="IWT38" s="6"/>
      <c r="IWV38" s="6"/>
      <c r="IWX38" s="6"/>
      <c r="IWZ38" s="6"/>
      <c r="IXB38" s="6"/>
      <c r="IXD38" s="6"/>
      <c r="IXF38" s="6"/>
      <c r="IXH38" s="6"/>
      <c r="IXJ38" s="6"/>
      <c r="IXL38" s="6"/>
      <c r="IXN38" s="6"/>
      <c r="IXP38" s="6"/>
      <c r="IXR38" s="6"/>
      <c r="IXT38" s="6"/>
      <c r="IXV38" s="6"/>
      <c r="IXX38" s="6"/>
      <c r="IXZ38" s="6"/>
      <c r="IYB38" s="6"/>
      <c r="IYD38" s="6"/>
      <c r="IYF38" s="6"/>
      <c r="IYH38" s="6"/>
      <c r="IYJ38" s="6"/>
      <c r="IYL38" s="6"/>
      <c r="IYN38" s="6"/>
      <c r="IYP38" s="6"/>
      <c r="IYR38" s="6"/>
      <c r="IYT38" s="6"/>
      <c r="IYV38" s="6"/>
      <c r="IYX38" s="6"/>
      <c r="IYZ38" s="6"/>
      <c r="IZB38" s="6"/>
      <c r="IZD38" s="6"/>
      <c r="IZF38" s="6"/>
      <c r="IZH38" s="6"/>
      <c r="IZJ38" s="6"/>
      <c r="IZL38" s="6"/>
      <c r="IZN38" s="6"/>
      <c r="IZP38" s="6"/>
      <c r="IZR38" s="6"/>
      <c r="IZT38" s="6"/>
      <c r="IZV38" s="6"/>
      <c r="IZX38" s="6"/>
      <c r="IZZ38" s="6"/>
      <c r="JAB38" s="6"/>
      <c r="JAD38" s="6"/>
      <c r="JAF38" s="6"/>
      <c r="JAH38" s="6"/>
      <c r="JAJ38" s="6"/>
      <c r="JAL38" s="6"/>
      <c r="JAN38" s="6"/>
      <c r="JAP38" s="6"/>
      <c r="JAR38" s="6"/>
      <c r="JAT38" s="6"/>
      <c r="JAV38" s="6"/>
      <c r="JAX38" s="6"/>
      <c r="JAZ38" s="6"/>
      <c r="JBB38" s="6"/>
      <c r="JBD38" s="6"/>
      <c r="JBF38" s="6"/>
      <c r="JBH38" s="6"/>
      <c r="JBJ38" s="6"/>
      <c r="JBL38" s="6"/>
      <c r="JBN38" s="6"/>
      <c r="JBP38" s="6"/>
      <c r="JBR38" s="6"/>
      <c r="JBT38" s="6"/>
      <c r="JBV38" s="6"/>
      <c r="JBX38" s="6"/>
      <c r="JBZ38" s="6"/>
      <c r="JCB38" s="6"/>
      <c r="JCD38" s="6"/>
      <c r="JCF38" s="6"/>
      <c r="JCH38" s="6"/>
      <c r="JCJ38" s="6"/>
      <c r="JCL38" s="6"/>
      <c r="JCN38" s="6"/>
      <c r="JCP38" s="6"/>
      <c r="JCR38" s="6"/>
      <c r="JCT38" s="6"/>
      <c r="JCV38" s="6"/>
      <c r="JCX38" s="6"/>
      <c r="JCZ38" s="6"/>
      <c r="JDB38" s="6"/>
      <c r="JDD38" s="6"/>
      <c r="JDF38" s="6"/>
      <c r="JDH38" s="6"/>
      <c r="JDJ38" s="6"/>
      <c r="JDL38" s="6"/>
      <c r="JDN38" s="6"/>
      <c r="JDP38" s="6"/>
      <c r="JDR38" s="6"/>
      <c r="JDT38" s="6"/>
      <c r="JDV38" s="6"/>
      <c r="JDX38" s="6"/>
      <c r="JDZ38" s="6"/>
      <c r="JEB38" s="6"/>
      <c r="JED38" s="6"/>
      <c r="JEF38" s="6"/>
      <c r="JEH38" s="6"/>
      <c r="JEJ38" s="6"/>
      <c r="JEL38" s="6"/>
      <c r="JEN38" s="6"/>
      <c r="JEP38" s="6"/>
      <c r="JER38" s="6"/>
      <c r="JET38" s="6"/>
      <c r="JEV38" s="6"/>
      <c r="JEX38" s="6"/>
      <c r="JEZ38" s="6"/>
      <c r="JFB38" s="6"/>
      <c r="JFD38" s="6"/>
      <c r="JFF38" s="6"/>
      <c r="JFH38" s="6"/>
      <c r="JFJ38" s="6"/>
      <c r="JFL38" s="6"/>
      <c r="JFN38" s="6"/>
      <c r="JFP38" s="6"/>
      <c r="JFR38" s="6"/>
      <c r="JFT38" s="6"/>
      <c r="JFV38" s="6"/>
      <c r="JFX38" s="6"/>
      <c r="JFZ38" s="6"/>
      <c r="JGB38" s="6"/>
      <c r="JGD38" s="6"/>
      <c r="JGF38" s="6"/>
      <c r="JGH38" s="6"/>
      <c r="JGJ38" s="6"/>
      <c r="JGL38" s="6"/>
      <c r="JGN38" s="6"/>
      <c r="JGP38" s="6"/>
      <c r="JGR38" s="6"/>
      <c r="JGT38" s="6"/>
      <c r="JGV38" s="6"/>
      <c r="JGX38" s="6"/>
      <c r="JGZ38" s="6"/>
      <c r="JHB38" s="6"/>
      <c r="JHD38" s="6"/>
      <c r="JHF38" s="6"/>
      <c r="JHH38" s="6"/>
      <c r="JHJ38" s="6"/>
      <c r="JHL38" s="6"/>
      <c r="JHN38" s="6"/>
      <c r="JHP38" s="6"/>
      <c r="JHR38" s="6"/>
      <c r="JHT38" s="6"/>
      <c r="JHV38" s="6"/>
      <c r="JHX38" s="6"/>
      <c r="JHZ38" s="6"/>
      <c r="JIB38" s="6"/>
      <c r="JID38" s="6"/>
      <c r="JIF38" s="6"/>
      <c r="JIH38" s="6"/>
      <c r="JIJ38" s="6"/>
      <c r="JIL38" s="6"/>
      <c r="JIN38" s="6"/>
      <c r="JIP38" s="6"/>
      <c r="JIR38" s="6"/>
      <c r="JIT38" s="6"/>
      <c r="JIV38" s="6"/>
      <c r="JIX38" s="6"/>
      <c r="JIZ38" s="6"/>
      <c r="JJB38" s="6"/>
      <c r="JJD38" s="6"/>
      <c r="JJF38" s="6"/>
      <c r="JJH38" s="6"/>
      <c r="JJJ38" s="6"/>
      <c r="JJL38" s="6"/>
      <c r="JJN38" s="6"/>
      <c r="JJP38" s="6"/>
      <c r="JJR38" s="6"/>
      <c r="JJT38" s="6"/>
      <c r="JJV38" s="6"/>
      <c r="JJX38" s="6"/>
      <c r="JJZ38" s="6"/>
      <c r="JKB38" s="6"/>
      <c r="JKD38" s="6"/>
      <c r="JKF38" s="6"/>
      <c r="JKH38" s="6"/>
      <c r="JKJ38" s="6"/>
      <c r="JKL38" s="6"/>
      <c r="JKN38" s="6"/>
      <c r="JKP38" s="6"/>
      <c r="JKR38" s="6"/>
      <c r="JKT38" s="6"/>
      <c r="JKV38" s="6"/>
      <c r="JKX38" s="6"/>
      <c r="JKZ38" s="6"/>
      <c r="JLB38" s="6"/>
      <c r="JLD38" s="6"/>
      <c r="JLF38" s="6"/>
      <c r="JLH38" s="6"/>
      <c r="JLJ38" s="6"/>
      <c r="JLL38" s="6"/>
      <c r="JLN38" s="6"/>
      <c r="JLP38" s="6"/>
      <c r="JLR38" s="6"/>
      <c r="JLT38" s="6"/>
      <c r="JLV38" s="6"/>
      <c r="JLX38" s="6"/>
      <c r="JLZ38" s="6"/>
      <c r="JMB38" s="6"/>
      <c r="JMD38" s="6"/>
      <c r="JMF38" s="6"/>
      <c r="JMH38" s="6"/>
      <c r="JMJ38" s="6"/>
      <c r="JML38" s="6"/>
      <c r="JMN38" s="6"/>
      <c r="JMP38" s="6"/>
      <c r="JMR38" s="6"/>
      <c r="JMT38" s="6"/>
      <c r="JMV38" s="6"/>
      <c r="JMX38" s="6"/>
      <c r="JMZ38" s="6"/>
      <c r="JNB38" s="6"/>
      <c r="JND38" s="6"/>
      <c r="JNF38" s="6"/>
      <c r="JNH38" s="6"/>
      <c r="JNJ38" s="6"/>
      <c r="JNL38" s="6"/>
      <c r="JNN38" s="6"/>
      <c r="JNP38" s="6"/>
      <c r="JNR38" s="6"/>
      <c r="JNT38" s="6"/>
      <c r="JNV38" s="6"/>
      <c r="JNX38" s="6"/>
      <c r="JNZ38" s="6"/>
      <c r="JOB38" s="6"/>
      <c r="JOD38" s="6"/>
      <c r="JOF38" s="6"/>
      <c r="JOH38" s="6"/>
      <c r="JOJ38" s="6"/>
      <c r="JOL38" s="6"/>
      <c r="JON38" s="6"/>
      <c r="JOP38" s="6"/>
      <c r="JOR38" s="6"/>
      <c r="JOT38" s="6"/>
      <c r="JOV38" s="6"/>
      <c r="JOX38" s="6"/>
      <c r="JOZ38" s="6"/>
      <c r="JPB38" s="6"/>
      <c r="JPD38" s="6"/>
      <c r="JPF38" s="6"/>
      <c r="JPH38" s="6"/>
      <c r="JPJ38" s="6"/>
      <c r="JPL38" s="6"/>
      <c r="JPN38" s="6"/>
      <c r="JPP38" s="6"/>
      <c r="JPR38" s="6"/>
      <c r="JPT38" s="6"/>
      <c r="JPV38" s="6"/>
      <c r="JPX38" s="6"/>
      <c r="JPZ38" s="6"/>
      <c r="JQB38" s="6"/>
      <c r="JQD38" s="6"/>
      <c r="JQF38" s="6"/>
      <c r="JQH38" s="6"/>
      <c r="JQJ38" s="6"/>
      <c r="JQL38" s="6"/>
      <c r="JQN38" s="6"/>
      <c r="JQP38" s="6"/>
      <c r="JQR38" s="6"/>
      <c r="JQT38" s="6"/>
      <c r="JQV38" s="6"/>
      <c r="JQX38" s="6"/>
      <c r="JQZ38" s="6"/>
      <c r="JRB38" s="6"/>
      <c r="JRD38" s="6"/>
      <c r="JRF38" s="6"/>
      <c r="JRH38" s="6"/>
      <c r="JRJ38" s="6"/>
      <c r="JRL38" s="6"/>
      <c r="JRN38" s="6"/>
      <c r="JRP38" s="6"/>
      <c r="JRR38" s="6"/>
      <c r="JRT38" s="6"/>
      <c r="JRV38" s="6"/>
      <c r="JRX38" s="6"/>
      <c r="JRZ38" s="6"/>
      <c r="JSB38" s="6"/>
      <c r="JSD38" s="6"/>
      <c r="JSF38" s="6"/>
      <c r="JSH38" s="6"/>
      <c r="JSJ38" s="6"/>
      <c r="JSL38" s="6"/>
      <c r="JSN38" s="6"/>
      <c r="JSP38" s="6"/>
      <c r="JSR38" s="6"/>
      <c r="JST38" s="6"/>
      <c r="JSV38" s="6"/>
      <c r="JSX38" s="6"/>
      <c r="JSZ38" s="6"/>
      <c r="JTB38" s="6"/>
      <c r="JTD38" s="6"/>
      <c r="JTF38" s="6"/>
      <c r="JTH38" s="6"/>
      <c r="JTJ38" s="6"/>
      <c r="JTL38" s="6"/>
      <c r="JTN38" s="6"/>
      <c r="JTP38" s="6"/>
      <c r="JTR38" s="6"/>
      <c r="JTT38" s="6"/>
      <c r="JTV38" s="6"/>
      <c r="JTX38" s="6"/>
      <c r="JTZ38" s="6"/>
      <c r="JUB38" s="6"/>
      <c r="JUD38" s="6"/>
      <c r="JUF38" s="6"/>
      <c r="JUH38" s="6"/>
      <c r="JUJ38" s="6"/>
      <c r="JUL38" s="6"/>
      <c r="JUN38" s="6"/>
      <c r="JUP38" s="6"/>
      <c r="JUR38" s="6"/>
      <c r="JUT38" s="6"/>
      <c r="JUV38" s="6"/>
      <c r="JUX38" s="6"/>
      <c r="JUZ38" s="6"/>
      <c r="JVB38" s="6"/>
      <c r="JVD38" s="6"/>
      <c r="JVF38" s="6"/>
      <c r="JVH38" s="6"/>
      <c r="JVJ38" s="6"/>
      <c r="JVL38" s="6"/>
      <c r="JVN38" s="6"/>
      <c r="JVP38" s="6"/>
      <c r="JVR38" s="6"/>
      <c r="JVT38" s="6"/>
      <c r="JVV38" s="6"/>
      <c r="JVX38" s="6"/>
      <c r="JVZ38" s="6"/>
      <c r="JWB38" s="6"/>
      <c r="JWD38" s="6"/>
      <c r="JWF38" s="6"/>
      <c r="JWH38" s="6"/>
      <c r="JWJ38" s="6"/>
      <c r="JWL38" s="6"/>
      <c r="JWN38" s="6"/>
      <c r="JWP38" s="6"/>
      <c r="JWR38" s="6"/>
      <c r="JWT38" s="6"/>
      <c r="JWV38" s="6"/>
      <c r="JWX38" s="6"/>
      <c r="JWZ38" s="6"/>
      <c r="JXB38" s="6"/>
      <c r="JXD38" s="6"/>
      <c r="JXF38" s="6"/>
      <c r="JXH38" s="6"/>
      <c r="JXJ38" s="6"/>
      <c r="JXL38" s="6"/>
      <c r="JXN38" s="6"/>
      <c r="JXP38" s="6"/>
      <c r="JXR38" s="6"/>
      <c r="JXT38" s="6"/>
      <c r="JXV38" s="6"/>
      <c r="JXX38" s="6"/>
      <c r="JXZ38" s="6"/>
      <c r="JYB38" s="6"/>
      <c r="JYD38" s="6"/>
      <c r="JYF38" s="6"/>
      <c r="JYH38" s="6"/>
      <c r="JYJ38" s="6"/>
      <c r="JYL38" s="6"/>
      <c r="JYN38" s="6"/>
      <c r="JYP38" s="6"/>
      <c r="JYR38" s="6"/>
      <c r="JYT38" s="6"/>
      <c r="JYV38" s="6"/>
      <c r="JYX38" s="6"/>
      <c r="JYZ38" s="6"/>
      <c r="JZB38" s="6"/>
      <c r="JZD38" s="6"/>
      <c r="JZF38" s="6"/>
      <c r="JZH38" s="6"/>
      <c r="JZJ38" s="6"/>
      <c r="JZL38" s="6"/>
      <c r="JZN38" s="6"/>
      <c r="JZP38" s="6"/>
      <c r="JZR38" s="6"/>
      <c r="JZT38" s="6"/>
      <c r="JZV38" s="6"/>
      <c r="JZX38" s="6"/>
      <c r="JZZ38" s="6"/>
      <c r="KAB38" s="6"/>
      <c r="KAD38" s="6"/>
      <c r="KAF38" s="6"/>
      <c r="KAH38" s="6"/>
      <c r="KAJ38" s="6"/>
      <c r="KAL38" s="6"/>
      <c r="KAN38" s="6"/>
      <c r="KAP38" s="6"/>
      <c r="KAR38" s="6"/>
      <c r="KAT38" s="6"/>
      <c r="KAV38" s="6"/>
      <c r="KAX38" s="6"/>
      <c r="KAZ38" s="6"/>
      <c r="KBB38" s="6"/>
      <c r="KBD38" s="6"/>
      <c r="KBF38" s="6"/>
      <c r="KBH38" s="6"/>
      <c r="KBJ38" s="6"/>
      <c r="KBL38" s="6"/>
      <c r="KBN38" s="6"/>
      <c r="KBP38" s="6"/>
      <c r="KBR38" s="6"/>
      <c r="KBT38" s="6"/>
      <c r="KBV38" s="6"/>
      <c r="KBX38" s="6"/>
      <c r="KBZ38" s="6"/>
      <c r="KCB38" s="6"/>
      <c r="KCD38" s="6"/>
      <c r="KCF38" s="6"/>
      <c r="KCH38" s="6"/>
      <c r="KCJ38" s="6"/>
      <c r="KCL38" s="6"/>
      <c r="KCN38" s="6"/>
      <c r="KCP38" s="6"/>
      <c r="KCR38" s="6"/>
      <c r="KCT38" s="6"/>
      <c r="KCV38" s="6"/>
      <c r="KCX38" s="6"/>
      <c r="KCZ38" s="6"/>
      <c r="KDB38" s="6"/>
      <c r="KDD38" s="6"/>
      <c r="KDF38" s="6"/>
      <c r="KDH38" s="6"/>
      <c r="KDJ38" s="6"/>
      <c r="KDL38" s="6"/>
      <c r="KDN38" s="6"/>
      <c r="KDP38" s="6"/>
      <c r="KDR38" s="6"/>
      <c r="KDT38" s="6"/>
      <c r="KDV38" s="6"/>
      <c r="KDX38" s="6"/>
      <c r="KDZ38" s="6"/>
      <c r="KEB38" s="6"/>
      <c r="KED38" s="6"/>
      <c r="KEF38" s="6"/>
      <c r="KEH38" s="6"/>
      <c r="KEJ38" s="6"/>
      <c r="KEL38" s="6"/>
      <c r="KEN38" s="6"/>
      <c r="KEP38" s="6"/>
      <c r="KER38" s="6"/>
      <c r="KET38" s="6"/>
      <c r="KEV38" s="6"/>
      <c r="KEX38" s="6"/>
      <c r="KEZ38" s="6"/>
      <c r="KFB38" s="6"/>
      <c r="KFD38" s="6"/>
      <c r="KFF38" s="6"/>
      <c r="KFH38" s="6"/>
      <c r="KFJ38" s="6"/>
      <c r="KFL38" s="6"/>
      <c r="KFN38" s="6"/>
      <c r="KFP38" s="6"/>
      <c r="KFR38" s="6"/>
      <c r="KFT38" s="6"/>
      <c r="KFV38" s="6"/>
      <c r="KFX38" s="6"/>
      <c r="KFZ38" s="6"/>
      <c r="KGB38" s="6"/>
      <c r="KGD38" s="6"/>
      <c r="KGF38" s="6"/>
      <c r="KGH38" s="6"/>
      <c r="KGJ38" s="6"/>
      <c r="KGL38" s="6"/>
      <c r="KGN38" s="6"/>
      <c r="KGP38" s="6"/>
      <c r="KGR38" s="6"/>
      <c r="KGT38" s="6"/>
      <c r="KGV38" s="6"/>
      <c r="KGX38" s="6"/>
      <c r="KGZ38" s="6"/>
      <c r="KHB38" s="6"/>
      <c r="KHD38" s="6"/>
      <c r="KHF38" s="6"/>
      <c r="KHH38" s="6"/>
      <c r="KHJ38" s="6"/>
      <c r="KHL38" s="6"/>
      <c r="KHN38" s="6"/>
      <c r="KHP38" s="6"/>
      <c r="KHR38" s="6"/>
      <c r="KHT38" s="6"/>
      <c r="KHV38" s="6"/>
      <c r="KHX38" s="6"/>
      <c r="KHZ38" s="6"/>
      <c r="KIB38" s="6"/>
      <c r="KID38" s="6"/>
      <c r="KIF38" s="6"/>
      <c r="KIH38" s="6"/>
      <c r="KIJ38" s="6"/>
      <c r="KIL38" s="6"/>
      <c r="KIN38" s="6"/>
      <c r="KIP38" s="6"/>
      <c r="KIR38" s="6"/>
      <c r="KIT38" s="6"/>
      <c r="KIV38" s="6"/>
      <c r="KIX38" s="6"/>
      <c r="KIZ38" s="6"/>
      <c r="KJB38" s="6"/>
      <c r="KJD38" s="6"/>
      <c r="KJF38" s="6"/>
      <c r="KJH38" s="6"/>
      <c r="KJJ38" s="6"/>
      <c r="KJL38" s="6"/>
      <c r="KJN38" s="6"/>
      <c r="KJP38" s="6"/>
      <c r="KJR38" s="6"/>
      <c r="KJT38" s="6"/>
      <c r="KJV38" s="6"/>
      <c r="KJX38" s="6"/>
      <c r="KJZ38" s="6"/>
      <c r="KKB38" s="6"/>
      <c r="KKD38" s="6"/>
      <c r="KKF38" s="6"/>
      <c r="KKH38" s="6"/>
      <c r="KKJ38" s="6"/>
      <c r="KKL38" s="6"/>
      <c r="KKN38" s="6"/>
      <c r="KKP38" s="6"/>
      <c r="KKR38" s="6"/>
      <c r="KKT38" s="6"/>
      <c r="KKV38" s="6"/>
      <c r="KKX38" s="6"/>
      <c r="KKZ38" s="6"/>
      <c r="KLB38" s="6"/>
      <c r="KLD38" s="6"/>
      <c r="KLF38" s="6"/>
      <c r="KLH38" s="6"/>
      <c r="KLJ38" s="6"/>
      <c r="KLL38" s="6"/>
      <c r="KLN38" s="6"/>
      <c r="KLP38" s="6"/>
      <c r="KLR38" s="6"/>
      <c r="KLT38" s="6"/>
      <c r="KLV38" s="6"/>
      <c r="KLX38" s="6"/>
      <c r="KLZ38" s="6"/>
      <c r="KMB38" s="6"/>
      <c r="KMD38" s="6"/>
      <c r="KMF38" s="6"/>
      <c r="KMH38" s="6"/>
      <c r="KMJ38" s="6"/>
      <c r="KML38" s="6"/>
      <c r="KMN38" s="6"/>
      <c r="KMP38" s="6"/>
      <c r="KMR38" s="6"/>
      <c r="KMT38" s="6"/>
      <c r="KMV38" s="6"/>
      <c r="KMX38" s="6"/>
      <c r="KMZ38" s="6"/>
      <c r="KNB38" s="6"/>
      <c r="KND38" s="6"/>
      <c r="KNF38" s="6"/>
      <c r="KNH38" s="6"/>
      <c r="KNJ38" s="6"/>
      <c r="KNL38" s="6"/>
      <c r="KNN38" s="6"/>
      <c r="KNP38" s="6"/>
      <c r="KNR38" s="6"/>
      <c r="KNT38" s="6"/>
      <c r="KNV38" s="6"/>
      <c r="KNX38" s="6"/>
      <c r="KNZ38" s="6"/>
      <c r="KOB38" s="6"/>
      <c r="KOD38" s="6"/>
      <c r="KOF38" s="6"/>
      <c r="KOH38" s="6"/>
      <c r="KOJ38" s="6"/>
      <c r="KOL38" s="6"/>
      <c r="KON38" s="6"/>
      <c r="KOP38" s="6"/>
      <c r="KOR38" s="6"/>
      <c r="KOT38" s="6"/>
      <c r="KOV38" s="6"/>
      <c r="KOX38" s="6"/>
      <c r="KOZ38" s="6"/>
      <c r="KPB38" s="6"/>
      <c r="KPD38" s="6"/>
      <c r="KPF38" s="6"/>
      <c r="KPH38" s="6"/>
      <c r="KPJ38" s="6"/>
      <c r="KPL38" s="6"/>
      <c r="KPN38" s="6"/>
      <c r="KPP38" s="6"/>
      <c r="KPR38" s="6"/>
      <c r="KPT38" s="6"/>
      <c r="KPV38" s="6"/>
      <c r="KPX38" s="6"/>
      <c r="KPZ38" s="6"/>
      <c r="KQB38" s="6"/>
      <c r="KQD38" s="6"/>
      <c r="KQF38" s="6"/>
      <c r="KQH38" s="6"/>
      <c r="KQJ38" s="6"/>
      <c r="KQL38" s="6"/>
      <c r="KQN38" s="6"/>
      <c r="KQP38" s="6"/>
      <c r="KQR38" s="6"/>
      <c r="KQT38" s="6"/>
      <c r="KQV38" s="6"/>
      <c r="KQX38" s="6"/>
      <c r="KQZ38" s="6"/>
      <c r="KRB38" s="6"/>
      <c r="KRD38" s="6"/>
      <c r="KRF38" s="6"/>
      <c r="KRH38" s="6"/>
      <c r="KRJ38" s="6"/>
      <c r="KRL38" s="6"/>
      <c r="KRN38" s="6"/>
      <c r="KRP38" s="6"/>
      <c r="KRR38" s="6"/>
      <c r="KRT38" s="6"/>
      <c r="KRV38" s="6"/>
      <c r="KRX38" s="6"/>
      <c r="KRZ38" s="6"/>
      <c r="KSB38" s="6"/>
      <c r="KSD38" s="6"/>
      <c r="KSF38" s="6"/>
      <c r="KSH38" s="6"/>
      <c r="KSJ38" s="6"/>
      <c r="KSL38" s="6"/>
      <c r="KSN38" s="6"/>
      <c r="KSP38" s="6"/>
      <c r="KSR38" s="6"/>
      <c r="KST38" s="6"/>
      <c r="KSV38" s="6"/>
      <c r="KSX38" s="6"/>
      <c r="KSZ38" s="6"/>
      <c r="KTB38" s="6"/>
      <c r="KTD38" s="6"/>
      <c r="KTF38" s="6"/>
      <c r="KTH38" s="6"/>
      <c r="KTJ38" s="6"/>
      <c r="KTL38" s="6"/>
      <c r="KTN38" s="6"/>
      <c r="KTP38" s="6"/>
      <c r="KTR38" s="6"/>
      <c r="KTT38" s="6"/>
      <c r="KTV38" s="6"/>
      <c r="KTX38" s="6"/>
      <c r="KTZ38" s="6"/>
      <c r="KUB38" s="6"/>
      <c r="KUD38" s="6"/>
      <c r="KUF38" s="6"/>
      <c r="KUH38" s="6"/>
      <c r="KUJ38" s="6"/>
      <c r="KUL38" s="6"/>
      <c r="KUN38" s="6"/>
      <c r="KUP38" s="6"/>
      <c r="KUR38" s="6"/>
      <c r="KUT38" s="6"/>
      <c r="KUV38" s="6"/>
      <c r="KUX38" s="6"/>
      <c r="KUZ38" s="6"/>
      <c r="KVB38" s="6"/>
      <c r="KVD38" s="6"/>
      <c r="KVF38" s="6"/>
      <c r="KVH38" s="6"/>
      <c r="KVJ38" s="6"/>
      <c r="KVL38" s="6"/>
      <c r="KVN38" s="6"/>
      <c r="KVP38" s="6"/>
      <c r="KVR38" s="6"/>
      <c r="KVT38" s="6"/>
      <c r="KVV38" s="6"/>
      <c r="KVX38" s="6"/>
      <c r="KVZ38" s="6"/>
      <c r="KWB38" s="6"/>
      <c r="KWD38" s="6"/>
      <c r="KWF38" s="6"/>
      <c r="KWH38" s="6"/>
      <c r="KWJ38" s="6"/>
      <c r="KWL38" s="6"/>
      <c r="KWN38" s="6"/>
      <c r="KWP38" s="6"/>
      <c r="KWR38" s="6"/>
      <c r="KWT38" s="6"/>
      <c r="KWV38" s="6"/>
      <c r="KWX38" s="6"/>
      <c r="KWZ38" s="6"/>
      <c r="KXB38" s="6"/>
      <c r="KXD38" s="6"/>
      <c r="KXF38" s="6"/>
      <c r="KXH38" s="6"/>
      <c r="KXJ38" s="6"/>
      <c r="KXL38" s="6"/>
      <c r="KXN38" s="6"/>
      <c r="KXP38" s="6"/>
      <c r="KXR38" s="6"/>
      <c r="KXT38" s="6"/>
      <c r="KXV38" s="6"/>
      <c r="KXX38" s="6"/>
      <c r="KXZ38" s="6"/>
      <c r="KYB38" s="6"/>
      <c r="KYD38" s="6"/>
      <c r="KYF38" s="6"/>
      <c r="KYH38" s="6"/>
      <c r="KYJ38" s="6"/>
      <c r="KYL38" s="6"/>
      <c r="KYN38" s="6"/>
      <c r="KYP38" s="6"/>
      <c r="KYR38" s="6"/>
      <c r="KYT38" s="6"/>
      <c r="KYV38" s="6"/>
      <c r="KYX38" s="6"/>
      <c r="KYZ38" s="6"/>
      <c r="KZB38" s="6"/>
      <c r="KZD38" s="6"/>
      <c r="KZF38" s="6"/>
      <c r="KZH38" s="6"/>
      <c r="KZJ38" s="6"/>
      <c r="KZL38" s="6"/>
      <c r="KZN38" s="6"/>
      <c r="KZP38" s="6"/>
      <c r="KZR38" s="6"/>
      <c r="KZT38" s="6"/>
      <c r="KZV38" s="6"/>
      <c r="KZX38" s="6"/>
      <c r="KZZ38" s="6"/>
      <c r="LAB38" s="6"/>
      <c r="LAD38" s="6"/>
      <c r="LAF38" s="6"/>
      <c r="LAH38" s="6"/>
      <c r="LAJ38" s="6"/>
      <c r="LAL38" s="6"/>
      <c r="LAN38" s="6"/>
      <c r="LAP38" s="6"/>
      <c r="LAR38" s="6"/>
      <c r="LAT38" s="6"/>
      <c r="LAV38" s="6"/>
      <c r="LAX38" s="6"/>
      <c r="LAZ38" s="6"/>
      <c r="LBB38" s="6"/>
      <c r="LBD38" s="6"/>
      <c r="LBF38" s="6"/>
      <c r="LBH38" s="6"/>
      <c r="LBJ38" s="6"/>
      <c r="LBL38" s="6"/>
      <c r="LBN38" s="6"/>
      <c r="LBP38" s="6"/>
      <c r="LBR38" s="6"/>
      <c r="LBT38" s="6"/>
      <c r="LBV38" s="6"/>
      <c r="LBX38" s="6"/>
      <c r="LBZ38" s="6"/>
      <c r="LCB38" s="6"/>
      <c r="LCD38" s="6"/>
      <c r="LCF38" s="6"/>
      <c r="LCH38" s="6"/>
      <c r="LCJ38" s="6"/>
      <c r="LCL38" s="6"/>
      <c r="LCN38" s="6"/>
      <c r="LCP38" s="6"/>
      <c r="LCR38" s="6"/>
      <c r="LCT38" s="6"/>
      <c r="LCV38" s="6"/>
      <c r="LCX38" s="6"/>
      <c r="LCZ38" s="6"/>
      <c r="LDB38" s="6"/>
      <c r="LDD38" s="6"/>
      <c r="LDF38" s="6"/>
      <c r="LDH38" s="6"/>
      <c r="LDJ38" s="6"/>
      <c r="LDL38" s="6"/>
      <c r="LDN38" s="6"/>
      <c r="LDP38" s="6"/>
      <c r="LDR38" s="6"/>
      <c r="LDT38" s="6"/>
      <c r="LDV38" s="6"/>
      <c r="LDX38" s="6"/>
      <c r="LDZ38" s="6"/>
      <c r="LEB38" s="6"/>
      <c r="LED38" s="6"/>
      <c r="LEF38" s="6"/>
      <c r="LEH38" s="6"/>
      <c r="LEJ38" s="6"/>
      <c r="LEL38" s="6"/>
      <c r="LEN38" s="6"/>
      <c r="LEP38" s="6"/>
      <c r="LER38" s="6"/>
      <c r="LET38" s="6"/>
      <c r="LEV38" s="6"/>
      <c r="LEX38" s="6"/>
      <c r="LEZ38" s="6"/>
      <c r="LFB38" s="6"/>
      <c r="LFD38" s="6"/>
      <c r="LFF38" s="6"/>
      <c r="LFH38" s="6"/>
      <c r="LFJ38" s="6"/>
      <c r="LFL38" s="6"/>
      <c r="LFN38" s="6"/>
      <c r="LFP38" s="6"/>
      <c r="LFR38" s="6"/>
      <c r="LFT38" s="6"/>
      <c r="LFV38" s="6"/>
      <c r="LFX38" s="6"/>
      <c r="LFZ38" s="6"/>
      <c r="LGB38" s="6"/>
      <c r="LGD38" s="6"/>
      <c r="LGF38" s="6"/>
      <c r="LGH38" s="6"/>
      <c r="LGJ38" s="6"/>
      <c r="LGL38" s="6"/>
      <c r="LGN38" s="6"/>
      <c r="LGP38" s="6"/>
      <c r="LGR38" s="6"/>
      <c r="LGT38" s="6"/>
      <c r="LGV38" s="6"/>
      <c r="LGX38" s="6"/>
      <c r="LGZ38" s="6"/>
      <c r="LHB38" s="6"/>
      <c r="LHD38" s="6"/>
      <c r="LHF38" s="6"/>
      <c r="LHH38" s="6"/>
      <c r="LHJ38" s="6"/>
      <c r="LHL38" s="6"/>
      <c r="LHN38" s="6"/>
      <c r="LHP38" s="6"/>
      <c r="LHR38" s="6"/>
      <c r="LHT38" s="6"/>
      <c r="LHV38" s="6"/>
      <c r="LHX38" s="6"/>
      <c r="LHZ38" s="6"/>
      <c r="LIB38" s="6"/>
      <c r="LID38" s="6"/>
      <c r="LIF38" s="6"/>
      <c r="LIH38" s="6"/>
      <c r="LIJ38" s="6"/>
      <c r="LIL38" s="6"/>
      <c r="LIN38" s="6"/>
      <c r="LIP38" s="6"/>
      <c r="LIR38" s="6"/>
      <c r="LIT38" s="6"/>
      <c r="LIV38" s="6"/>
      <c r="LIX38" s="6"/>
      <c r="LIZ38" s="6"/>
      <c r="LJB38" s="6"/>
      <c r="LJD38" s="6"/>
      <c r="LJF38" s="6"/>
      <c r="LJH38" s="6"/>
      <c r="LJJ38" s="6"/>
      <c r="LJL38" s="6"/>
      <c r="LJN38" s="6"/>
      <c r="LJP38" s="6"/>
      <c r="LJR38" s="6"/>
      <c r="LJT38" s="6"/>
      <c r="LJV38" s="6"/>
      <c r="LJX38" s="6"/>
      <c r="LJZ38" s="6"/>
      <c r="LKB38" s="6"/>
      <c r="LKD38" s="6"/>
      <c r="LKF38" s="6"/>
      <c r="LKH38" s="6"/>
      <c r="LKJ38" s="6"/>
      <c r="LKL38" s="6"/>
      <c r="LKN38" s="6"/>
      <c r="LKP38" s="6"/>
      <c r="LKR38" s="6"/>
      <c r="LKT38" s="6"/>
      <c r="LKV38" s="6"/>
      <c r="LKX38" s="6"/>
      <c r="LKZ38" s="6"/>
      <c r="LLB38" s="6"/>
      <c r="LLD38" s="6"/>
      <c r="LLF38" s="6"/>
      <c r="LLH38" s="6"/>
      <c r="LLJ38" s="6"/>
      <c r="LLL38" s="6"/>
      <c r="LLN38" s="6"/>
      <c r="LLP38" s="6"/>
      <c r="LLR38" s="6"/>
      <c r="LLT38" s="6"/>
      <c r="LLV38" s="6"/>
      <c r="LLX38" s="6"/>
      <c r="LLZ38" s="6"/>
      <c r="LMB38" s="6"/>
      <c r="LMD38" s="6"/>
      <c r="LMF38" s="6"/>
      <c r="LMH38" s="6"/>
      <c r="LMJ38" s="6"/>
      <c r="LML38" s="6"/>
      <c r="LMN38" s="6"/>
      <c r="LMP38" s="6"/>
      <c r="LMR38" s="6"/>
      <c r="LMT38" s="6"/>
      <c r="LMV38" s="6"/>
      <c r="LMX38" s="6"/>
      <c r="LMZ38" s="6"/>
      <c r="LNB38" s="6"/>
      <c r="LND38" s="6"/>
      <c r="LNF38" s="6"/>
      <c r="LNH38" s="6"/>
      <c r="LNJ38" s="6"/>
      <c r="LNL38" s="6"/>
      <c r="LNN38" s="6"/>
      <c r="LNP38" s="6"/>
      <c r="LNR38" s="6"/>
      <c r="LNT38" s="6"/>
      <c r="LNV38" s="6"/>
      <c r="LNX38" s="6"/>
      <c r="LNZ38" s="6"/>
      <c r="LOB38" s="6"/>
      <c r="LOD38" s="6"/>
      <c r="LOF38" s="6"/>
      <c r="LOH38" s="6"/>
      <c r="LOJ38" s="6"/>
      <c r="LOL38" s="6"/>
      <c r="LON38" s="6"/>
      <c r="LOP38" s="6"/>
      <c r="LOR38" s="6"/>
      <c r="LOT38" s="6"/>
      <c r="LOV38" s="6"/>
      <c r="LOX38" s="6"/>
      <c r="LOZ38" s="6"/>
      <c r="LPB38" s="6"/>
      <c r="LPD38" s="6"/>
      <c r="LPF38" s="6"/>
      <c r="LPH38" s="6"/>
      <c r="LPJ38" s="6"/>
      <c r="LPL38" s="6"/>
      <c r="LPN38" s="6"/>
      <c r="LPP38" s="6"/>
      <c r="LPR38" s="6"/>
      <c r="LPT38" s="6"/>
      <c r="LPV38" s="6"/>
      <c r="LPX38" s="6"/>
      <c r="LPZ38" s="6"/>
      <c r="LQB38" s="6"/>
      <c r="LQD38" s="6"/>
      <c r="LQF38" s="6"/>
      <c r="LQH38" s="6"/>
      <c r="LQJ38" s="6"/>
      <c r="LQL38" s="6"/>
      <c r="LQN38" s="6"/>
      <c r="LQP38" s="6"/>
      <c r="LQR38" s="6"/>
      <c r="LQT38" s="6"/>
      <c r="LQV38" s="6"/>
      <c r="LQX38" s="6"/>
      <c r="LQZ38" s="6"/>
      <c r="LRB38" s="6"/>
      <c r="LRD38" s="6"/>
      <c r="LRF38" s="6"/>
      <c r="LRH38" s="6"/>
      <c r="LRJ38" s="6"/>
      <c r="LRL38" s="6"/>
      <c r="LRN38" s="6"/>
      <c r="LRP38" s="6"/>
      <c r="LRR38" s="6"/>
      <c r="LRT38" s="6"/>
      <c r="LRV38" s="6"/>
      <c r="LRX38" s="6"/>
      <c r="LRZ38" s="6"/>
      <c r="LSB38" s="6"/>
      <c r="LSD38" s="6"/>
      <c r="LSF38" s="6"/>
      <c r="LSH38" s="6"/>
      <c r="LSJ38" s="6"/>
      <c r="LSL38" s="6"/>
      <c r="LSN38" s="6"/>
      <c r="LSP38" s="6"/>
      <c r="LSR38" s="6"/>
      <c r="LST38" s="6"/>
      <c r="LSV38" s="6"/>
      <c r="LSX38" s="6"/>
      <c r="LSZ38" s="6"/>
      <c r="LTB38" s="6"/>
      <c r="LTD38" s="6"/>
      <c r="LTF38" s="6"/>
      <c r="LTH38" s="6"/>
      <c r="LTJ38" s="6"/>
      <c r="LTL38" s="6"/>
      <c r="LTN38" s="6"/>
      <c r="LTP38" s="6"/>
      <c r="LTR38" s="6"/>
      <c r="LTT38" s="6"/>
      <c r="LTV38" s="6"/>
      <c r="LTX38" s="6"/>
      <c r="LTZ38" s="6"/>
      <c r="LUB38" s="6"/>
      <c r="LUD38" s="6"/>
      <c r="LUF38" s="6"/>
      <c r="LUH38" s="6"/>
      <c r="LUJ38" s="6"/>
      <c r="LUL38" s="6"/>
      <c r="LUN38" s="6"/>
      <c r="LUP38" s="6"/>
      <c r="LUR38" s="6"/>
      <c r="LUT38" s="6"/>
      <c r="LUV38" s="6"/>
      <c r="LUX38" s="6"/>
      <c r="LUZ38" s="6"/>
      <c r="LVB38" s="6"/>
      <c r="LVD38" s="6"/>
      <c r="LVF38" s="6"/>
      <c r="LVH38" s="6"/>
      <c r="LVJ38" s="6"/>
      <c r="LVL38" s="6"/>
      <c r="LVN38" s="6"/>
      <c r="LVP38" s="6"/>
      <c r="LVR38" s="6"/>
      <c r="LVT38" s="6"/>
      <c r="LVV38" s="6"/>
      <c r="LVX38" s="6"/>
      <c r="LVZ38" s="6"/>
      <c r="LWB38" s="6"/>
      <c r="LWD38" s="6"/>
      <c r="LWF38" s="6"/>
      <c r="LWH38" s="6"/>
      <c r="LWJ38" s="6"/>
      <c r="LWL38" s="6"/>
      <c r="LWN38" s="6"/>
      <c r="LWP38" s="6"/>
      <c r="LWR38" s="6"/>
      <c r="LWT38" s="6"/>
      <c r="LWV38" s="6"/>
      <c r="LWX38" s="6"/>
      <c r="LWZ38" s="6"/>
      <c r="LXB38" s="6"/>
      <c r="LXD38" s="6"/>
      <c r="LXF38" s="6"/>
      <c r="LXH38" s="6"/>
      <c r="LXJ38" s="6"/>
      <c r="LXL38" s="6"/>
      <c r="LXN38" s="6"/>
      <c r="LXP38" s="6"/>
      <c r="LXR38" s="6"/>
      <c r="LXT38" s="6"/>
      <c r="LXV38" s="6"/>
      <c r="LXX38" s="6"/>
      <c r="LXZ38" s="6"/>
      <c r="LYB38" s="6"/>
      <c r="LYD38" s="6"/>
      <c r="LYF38" s="6"/>
      <c r="LYH38" s="6"/>
      <c r="LYJ38" s="6"/>
      <c r="LYL38" s="6"/>
      <c r="LYN38" s="6"/>
      <c r="LYP38" s="6"/>
      <c r="LYR38" s="6"/>
      <c r="LYT38" s="6"/>
      <c r="LYV38" s="6"/>
      <c r="LYX38" s="6"/>
      <c r="LYZ38" s="6"/>
      <c r="LZB38" s="6"/>
      <c r="LZD38" s="6"/>
      <c r="LZF38" s="6"/>
      <c r="LZH38" s="6"/>
      <c r="LZJ38" s="6"/>
      <c r="LZL38" s="6"/>
      <c r="LZN38" s="6"/>
      <c r="LZP38" s="6"/>
      <c r="LZR38" s="6"/>
      <c r="LZT38" s="6"/>
      <c r="LZV38" s="6"/>
      <c r="LZX38" s="6"/>
      <c r="LZZ38" s="6"/>
      <c r="MAB38" s="6"/>
      <c r="MAD38" s="6"/>
      <c r="MAF38" s="6"/>
      <c r="MAH38" s="6"/>
      <c r="MAJ38" s="6"/>
      <c r="MAL38" s="6"/>
      <c r="MAN38" s="6"/>
      <c r="MAP38" s="6"/>
      <c r="MAR38" s="6"/>
      <c r="MAT38" s="6"/>
      <c r="MAV38" s="6"/>
      <c r="MAX38" s="6"/>
      <c r="MAZ38" s="6"/>
      <c r="MBB38" s="6"/>
      <c r="MBD38" s="6"/>
      <c r="MBF38" s="6"/>
      <c r="MBH38" s="6"/>
      <c r="MBJ38" s="6"/>
      <c r="MBL38" s="6"/>
      <c r="MBN38" s="6"/>
      <c r="MBP38" s="6"/>
      <c r="MBR38" s="6"/>
      <c r="MBT38" s="6"/>
      <c r="MBV38" s="6"/>
      <c r="MBX38" s="6"/>
      <c r="MBZ38" s="6"/>
      <c r="MCB38" s="6"/>
      <c r="MCD38" s="6"/>
      <c r="MCF38" s="6"/>
      <c r="MCH38" s="6"/>
      <c r="MCJ38" s="6"/>
      <c r="MCL38" s="6"/>
      <c r="MCN38" s="6"/>
      <c r="MCP38" s="6"/>
      <c r="MCR38" s="6"/>
      <c r="MCT38" s="6"/>
      <c r="MCV38" s="6"/>
      <c r="MCX38" s="6"/>
      <c r="MCZ38" s="6"/>
      <c r="MDB38" s="6"/>
      <c r="MDD38" s="6"/>
      <c r="MDF38" s="6"/>
      <c r="MDH38" s="6"/>
      <c r="MDJ38" s="6"/>
      <c r="MDL38" s="6"/>
      <c r="MDN38" s="6"/>
      <c r="MDP38" s="6"/>
      <c r="MDR38" s="6"/>
      <c r="MDT38" s="6"/>
      <c r="MDV38" s="6"/>
      <c r="MDX38" s="6"/>
      <c r="MDZ38" s="6"/>
      <c r="MEB38" s="6"/>
      <c r="MED38" s="6"/>
      <c r="MEF38" s="6"/>
      <c r="MEH38" s="6"/>
      <c r="MEJ38" s="6"/>
      <c r="MEL38" s="6"/>
      <c r="MEN38" s="6"/>
      <c r="MEP38" s="6"/>
      <c r="MER38" s="6"/>
      <c r="MET38" s="6"/>
      <c r="MEV38" s="6"/>
      <c r="MEX38" s="6"/>
      <c r="MEZ38" s="6"/>
      <c r="MFB38" s="6"/>
      <c r="MFD38" s="6"/>
      <c r="MFF38" s="6"/>
      <c r="MFH38" s="6"/>
      <c r="MFJ38" s="6"/>
      <c r="MFL38" s="6"/>
      <c r="MFN38" s="6"/>
      <c r="MFP38" s="6"/>
      <c r="MFR38" s="6"/>
      <c r="MFT38" s="6"/>
      <c r="MFV38" s="6"/>
      <c r="MFX38" s="6"/>
      <c r="MFZ38" s="6"/>
      <c r="MGB38" s="6"/>
      <c r="MGD38" s="6"/>
      <c r="MGF38" s="6"/>
      <c r="MGH38" s="6"/>
      <c r="MGJ38" s="6"/>
      <c r="MGL38" s="6"/>
      <c r="MGN38" s="6"/>
      <c r="MGP38" s="6"/>
      <c r="MGR38" s="6"/>
      <c r="MGT38" s="6"/>
      <c r="MGV38" s="6"/>
      <c r="MGX38" s="6"/>
      <c r="MGZ38" s="6"/>
      <c r="MHB38" s="6"/>
      <c r="MHD38" s="6"/>
      <c r="MHF38" s="6"/>
      <c r="MHH38" s="6"/>
      <c r="MHJ38" s="6"/>
      <c r="MHL38" s="6"/>
      <c r="MHN38" s="6"/>
      <c r="MHP38" s="6"/>
      <c r="MHR38" s="6"/>
      <c r="MHT38" s="6"/>
      <c r="MHV38" s="6"/>
      <c r="MHX38" s="6"/>
      <c r="MHZ38" s="6"/>
      <c r="MIB38" s="6"/>
      <c r="MID38" s="6"/>
      <c r="MIF38" s="6"/>
      <c r="MIH38" s="6"/>
      <c r="MIJ38" s="6"/>
      <c r="MIL38" s="6"/>
      <c r="MIN38" s="6"/>
      <c r="MIP38" s="6"/>
      <c r="MIR38" s="6"/>
      <c r="MIT38" s="6"/>
      <c r="MIV38" s="6"/>
      <c r="MIX38" s="6"/>
      <c r="MIZ38" s="6"/>
      <c r="MJB38" s="6"/>
      <c r="MJD38" s="6"/>
      <c r="MJF38" s="6"/>
      <c r="MJH38" s="6"/>
      <c r="MJJ38" s="6"/>
      <c r="MJL38" s="6"/>
      <c r="MJN38" s="6"/>
      <c r="MJP38" s="6"/>
      <c r="MJR38" s="6"/>
      <c r="MJT38" s="6"/>
      <c r="MJV38" s="6"/>
      <c r="MJX38" s="6"/>
      <c r="MJZ38" s="6"/>
      <c r="MKB38" s="6"/>
      <c r="MKD38" s="6"/>
      <c r="MKF38" s="6"/>
      <c r="MKH38" s="6"/>
      <c r="MKJ38" s="6"/>
      <c r="MKL38" s="6"/>
      <c r="MKN38" s="6"/>
      <c r="MKP38" s="6"/>
      <c r="MKR38" s="6"/>
      <c r="MKT38" s="6"/>
      <c r="MKV38" s="6"/>
      <c r="MKX38" s="6"/>
      <c r="MKZ38" s="6"/>
      <c r="MLB38" s="6"/>
      <c r="MLD38" s="6"/>
      <c r="MLF38" s="6"/>
      <c r="MLH38" s="6"/>
      <c r="MLJ38" s="6"/>
      <c r="MLL38" s="6"/>
      <c r="MLN38" s="6"/>
      <c r="MLP38" s="6"/>
      <c r="MLR38" s="6"/>
      <c r="MLT38" s="6"/>
      <c r="MLV38" s="6"/>
      <c r="MLX38" s="6"/>
      <c r="MLZ38" s="6"/>
      <c r="MMB38" s="6"/>
      <c r="MMD38" s="6"/>
      <c r="MMF38" s="6"/>
      <c r="MMH38" s="6"/>
      <c r="MMJ38" s="6"/>
      <c r="MML38" s="6"/>
      <c r="MMN38" s="6"/>
      <c r="MMP38" s="6"/>
      <c r="MMR38" s="6"/>
      <c r="MMT38" s="6"/>
      <c r="MMV38" s="6"/>
      <c r="MMX38" s="6"/>
      <c r="MMZ38" s="6"/>
      <c r="MNB38" s="6"/>
      <c r="MND38" s="6"/>
      <c r="MNF38" s="6"/>
      <c r="MNH38" s="6"/>
      <c r="MNJ38" s="6"/>
      <c r="MNL38" s="6"/>
      <c r="MNN38" s="6"/>
      <c r="MNP38" s="6"/>
      <c r="MNR38" s="6"/>
      <c r="MNT38" s="6"/>
      <c r="MNV38" s="6"/>
      <c r="MNX38" s="6"/>
      <c r="MNZ38" s="6"/>
      <c r="MOB38" s="6"/>
      <c r="MOD38" s="6"/>
      <c r="MOF38" s="6"/>
      <c r="MOH38" s="6"/>
      <c r="MOJ38" s="6"/>
      <c r="MOL38" s="6"/>
      <c r="MON38" s="6"/>
      <c r="MOP38" s="6"/>
      <c r="MOR38" s="6"/>
      <c r="MOT38" s="6"/>
      <c r="MOV38" s="6"/>
      <c r="MOX38" s="6"/>
      <c r="MOZ38" s="6"/>
      <c r="MPB38" s="6"/>
      <c r="MPD38" s="6"/>
      <c r="MPF38" s="6"/>
      <c r="MPH38" s="6"/>
      <c r="MPJ38" s="6"/>
      <c r="MPL38" s="6"/>
      <c r="MPN38" s="6"/>
      <c r="MPP38" s="6"/>
      <c r="MPR38" s="6"/>
      <c r="MPT38" s="6"/>
      <c r="MPV38" s="6"/>
      <c r="MPX38" s="6"/>
      <c r="MPZ38" s="6"/>
      <c r="MQB38" s="6"/>
      <c r="MQD38" s="6"/>
      <c r="MQF38" s="6"/>
      <c r="MQH38" s="6"/>
      <c r="MQJ38" s="6"/>
      <c r="MQL38" s="6"/>
      <c r="MQN38" s="6"/>
      <c r="MQP38" s="6"/>
      <c r="MQR38" s="6"/>
      <c r="MQT38" s="6"/>
      <c r="MQV38" s="6"/>
      <c r="MQX38" s="6"/>
      <c r="MQZ38" s="6"/>
      <c r="MRB38" s="6"/>
      <c r="MRD38" s="6"/>
      <c r="MRF38" s="6"/>
      <c r="MRH38" s="6"/>
      <c r="MRJ38" s="6"/>
      <c r="MRL38" s="6"/>
      <c r="MRN38" s="6"/>
      <c r="MRP38" s="6"/>
      <c r="MRR38" s="6"/>
      <c r="MRT38" s="6"/>
      <c r="MRV38" s="6"/>
      <c r="MRX38" s="6"/>
      <c r="MRZ38" s="6"/>
      <c r="MSB38" s="6"/>
      <c r="MSD38" s="6"/>
      <c r="MSF38" s="6"/>
      <c r="MSH38" s="6"/>
      <c r="MSJ38" s="6"/>
      <c r="MSL38" s="6"/>
      <c r="MSN38" s="6"/>
      <c r="MSP38" s="6"/>
      <c r="MSR38" s="6"/>
      <c r="MST38" s="6"/>
      <c r="MSV38" s="6"/>
      <c r="MSX38" s="6"/>
      <c r="MSZ38" s="6"/>
      <c r="MTB38" s="6"/>
      <c r="MTD38" s="6"/>
      <c r="MTF38" s="6"/>
      <c r="MTH38" s="6"/>
      <c r="MTJ38" s="6"/>
      <c r="MTL38" s="6"/>
      <c r="MTN38" s="6"/>
      <c r="MTP38" s="6"/>
      <c r="MTR38" s="6"/>
      <c r="MTT38" s="6"/>
      <c r="MTV38" s="6"/>
      <c r="MTX38" s="6"/>
      <c r="MTZ38" s="6"/>
      <c r="MUB38" s="6"/>
      <c r="MUD38" s="6"/>
      <c r="MUF38" s="6"/>
      <c r="MUH38" s="6"/>
      <c r="MUJ38" s="6"/>
      <c r="MUL38" s="6"/>
      <c r="MUN38" s="6"/>
      <c r="MUP38" s="6"/>
      <c r="MUR38" s="6"/>
      <c r="MUT38" s="6"/>
      <c r="MUV38" s="6"/>
      <c r="MUX38" s="6"/>
      <c r="MUZ38" s="6"/>
      <c r="MVB38" s="6"/>
      <c r="MVD38" s="6"/>
      <c r="MVF38" s="6"/>
      <c r="MVH38" s="6"/>
      <c r="MVJ38" s="6"/>
      <c r="MVL38" s="6"/>
      <c r="MVN38" s="6"/>
      <c r="MVP38" s="6"/>
      <c r="MVR38" s="6"/>
      <c r="MVT38" s="6"/>
      <c r="MVV38" s="6"/>
      <c r="MVX38" s="6"/>
      <c r="MVZ38" s="6"/>
      <c r="MWB38" s="6"/>
      <c r="MWD38" s="6"/>
      <c r="MWF38" s="6"/>
      <c r="MWH38" s="6"/>
      <c r="MWJ38" s="6"/>
      <c r="MWL38" s="6"/>
      <c r="MWN38" s="6"/>
      <c r="MWP38" s="6"/>
      <c r="MWR38" s="6"/>
      <c r="MWT38" s="6"/>
      <c r="MWV38" s="6"/>
      <c r="MWX38" s="6"/>
      <c r="MWZ38" s="6"/>
      <c r="MXB38" s="6"/>
      <c r="MXD38" s="6"/>
      <c r="MXF38" s="6"/>
      <c r="MXH38" s="6"/>
      <c r="MXJ38" s="6"/>
      <c r="MXL38" s="6"/>
      <c r="MXN38" s="6"/>
      <c r="MXP38" s="6"/>
      <c r="MXR38" s="6"/>
      <c r="MXT38" s="6"/>
      <c r="MXV38" s="6"/>
      <c r="MXX38" s="6"/>
      <c r="MXZ38" s="6"/>
      <c r="MYB38" s="6"/>
      <c r="MYD38" s="6"/>
      <c r="MYF38" s="6"/>
      <c r="MYH38" s="6"/>
      <c r="MYJ38" s="6"/>
      <c r="MYL38" s="6"/>
      <c r="MYN38" s="6"/>
      <c r="MYP38" s="6"/>
      <c r="MYR38" s="6"/>
      <c r="MYT38" s="6"/>
      <c r="MYV38" s="6"/>
      <c r="MYX38" s="6"/>
      <c r="MYZ38" s="6"/>
      <c r="MZB38" s="6"/>
      <c r="MZD38" s="6"/>
      <c r="MZF38" s="6"/>
      <c r="MZH38" s="6"/>
      <c r="MZJ38" s="6"/>
      <c r="MZL38" s="6"/>
      <c r="MZN38" s="6"/>
      <c r="MZP38" s="6"/>
      <c r="MZR38" s="6"/>
      <c r="MZT38" s="6"/>
      <c r="MZV38" s="6"/>
      <c r="MZX38" s="6"/>
      <c r="MZZ38" s="6"/>
      <c r="NAB38" s="6"/>
      <c r="NAD38" s="6"/>
      <c r="NAF38" s="6"/>
      <c r="NAH38" s="6"/>
      <c r="NAJ38" s="6"/>
      <c r="NAL38" s="6"/>
      <c r="NAN38" s="6"/>
      <c r="NAP38" s="6"/>
      <c r="NAR38" s="6"/>
      <c r="NAT38" s="6"/>
      <c r="NAV38" s="6"/>
      <c r="NAX38" s="6"/>
      <c r="NAZ38" s="6"/>
      <c r="NBB38" s="6"/>
      <c r="NBD38" s="6"/>
      <c r="NBF38" s="6"/>
      <c r="NBH38" s="6"/>
      <c r="NBJ38" s="6"/>
      <c r="NBL38" s="6"/>
      <c r="NBN38" s="6"/>
      <c r="NBP38" s="6"/>
      <c r="NBR38" s="6"/>
      <c r="NBT38" s="6"/>
      <c r="NBV38" s="6"/>
      <c r="NBX38" s="6"/>
      <c r="NBZ38" s="6"/>
      <c r="NCB38" s="6"/>
      <c r="NCD38" s="6"/>
      <c r="NCF38" s="6"/>
      <c r="NCH38" s="6"/>
      <c r="NCJ38" s="6"/>
      <c r="NCL38" s="6"/>
      <c r="NCN38" s="6"/>
      <c r="NCP38" s="6"/>
      <c r="NCR38" s="6"/>
      <c r="NCT38" s="6"/>
      <c r="NCV38" s="6"/>
      <c r="NCX38" s="6"/>
      <c r="NCZ38" s="6"/>
      <c r="NDB38" s="6"/>
      <c r="NDD38" s="6"/>
      <c r="NDF38" s="6"/>
      <c r="NDH38" s="6"/>
      <c r="NDJ38" s="6"/>
      <c r="NDL38" s="6"/>
      <c r="NDN38" s="6"/>
      <c r="NDP38" s="6"/>
      <c r="NDR38" s="6"/>
      <c r="NDT38" s="6"/>
      <c r="NDV38" s="6"/>
      <c r="NDX38" s="6"/>
      <c r="NDZ38" s="6"/>
      <c r="NEB38" s="6"/>
      <c r="NED38" s="6"/>
      <c r="NEF38" s="6"/>
      <c r="NEH38" s="6"/>
      <c r="NEJ38" s="6"/>
      <c r="NEL38" s="6"/>
      <c r="NEN38" s="6"/>
      <c r="NEP38" s="6"/>
      <c r="NER38" s="6"/>
      <c r="NET38" s="6"/>
      <c r="NEV38" s="6"/>
      <c r="NEX38" s="6"/>
      <c r="NEZ38" s="6"/>
      <c r="NFB38" s="6"/>
      <c r="NFD38" s="6"/>
      <c r="NFF38" s="6"/>
      <c r="NFH38" s="6"/>
      <c r="NFJ38" s="6"/>
      <c r="NFL38" s="6"/>
      <c r="NFN38" s="6"/>
      <c r="NFP38" s="6"/>
      <c r="NFR38" s="6"/>
      <c r="NFT38" s="6"/>
      <c r="NFV38" s="6"/>
      <c r="NFX38" s="6"/>
      <c r="NFZ38" s="6"/>
      <c r="NGB38" s="6"/>
      <c r="NGD38" s="6"/>
      <c r="NGF38" s="6"/>
      <c r="NGH38" s="6"/>
      <c r="NGJ38" s="6"/>
      <c r="NGL38" s="6"/>
      <c r="NGN38" s="6"/>
      <c r="NGP38" s="6"/>
      <c r="NGR38" s="6"/>
      <c r="NGT38" s="6"/>
      <c r="NGV38" s="6"/>
      <c r="NGX38" s="6"/>
      <c r="NGZ38" s="6"/>
      <c r="NHB38" s="6"/>
      <c r="NHD38" s="6"/>
      <c r="NHF38" s="6"/>
      <c r="NHH38" s="6"/>
      <c r="NHJ38" s="6"/>
      <c r="NHL38" s="6"/>
      <c r="NHN38" s="6"/>
      <c r="NHP38" s="6"/>
      <c r="NHR38" s="6"/>
      <c r="NHT38" s="6"/>
      <c r="NHV38" s="6"/>
      <c r="NHX38" s="6"/>
      <c r="NHZ38" s="6"/>
      <c r="NIB38" s="6"/>
      <c r="NID38" s="6"/>
      <c r="NIF38" s="6"/>
      <c r="NIH38" s="6"/>
      <c r="NIJ38" s="6"/>
      <c r="NIL38" s="6"/>
      <c r="NIN38" s="6"/>
      <c r="NIP38" s="6"/>
      <c r="NIR38" s="6"/>
      <c r="NIT38" s="6"/>
      <c r="NIV38" s="6"/>
      <c r="NIX38" s="6"/>
      <c r="NIZ38" s="6"/>
      <c r="NJB38" s="6"/>
      <c r="NJD38" s="6"/>
      <c r="NJF38" s="6"/>
      <c r="NJH38" s="6"/>
      <c r="NJJ38" s="6"/>
      <c r="NJL38" s="6"/>
      <c r="NJN38" s="6"/>
      <c r="NJP38" s="6"/>
      <c r="NJR38" s="6"/>
      <c r="NJT38" s="6"/>
      <c r="NJV38" s="6"/>
      <c r="NJX38" s="6"/>
      <c r="NJZ38" s="6"/>
      <c r="NKB38" s="6"/>
      <c r="NKD38" s="6"/>
      <c r="NKF38" s="6"/>
      <c r="NKH38" s="6"/>
      <c r="NKJ38" s="6"/>
      <c r="NKL38" s="6"/>
      <c r="NKN38" s="6"/>
      <c r="NKP38" s="6"/>
      <c r="NKR38" s="6"/>
      <c r="NKT38" s="6"/>
      <c r="NKV38" s="6"/>
      <c r="NKX38" s="6"/>
      <c r="NKZ38" s="6"/>
      <c r="NLB38" s="6"/>
      <c r="NLD38" s="6"/>
      <c r="NLF38" s="6"/>
      <c r="NLH38" s="6"/>
      <c r="NLJ38" s="6"/>
      <c r="NLL38" s="6"/>
      <c r="NLN38" s="6"/>
      <c r="NLP38" s="6"/>
      <c r="NLR38" s="6"/>
      <c r="NLT38" s="6"/>
      <c r="NLV38" s="6"/>
      <c r="NLX38" s="6"/>
      <c r="NLZ38" s="6"/>
      <c r="NMB38" s="6"/>
      <c r="NMD38" s="6"/>
      <c r="NMF38" s="6"/>
      <c r="NMH38" s="6"/>
      <c r="NMJ38" s="6"/>
      <c r="NML38" s="6"/>
      <c r="NMN38" s="6"/>
      <c r="NMP38" s="6"/>
      <c r="NMR38" s="6"/>
      <c r="NMT38" s="6"/>
      <c r="NMV38" s="6"/>
      <c r="NMX38" s="6"/>
      <c r="NMZ38" s="6"/>
      <c r="NNB38" s="6"/>
      <c r="NND38" s="6"/>
      <c r="NNF38" s="6"/>
      <c r="NNH38" s="6"/>
      <c r="NNJ38" s="6"/>
      <c r="NNL38" s="6"/>
      <c r="NNN38" s="6"/>
      <c r="NNP38" s="6"/>
      <c r="NNR38" s="6"/>
      <c r="NNT38" s="6"/>
      <c r="NNV38" s="6"/>
      <c r="NNX38" s="6"/>
      <c r="NNZ38" s="6"/>
      <c r="NOB38" s="6"/>
      <c r="NOD38" s="6"/>
      <c r="NOF38" s="6"/>
      <c r="NOH38" s="6"/>
      <c r="NOJ38" s="6"/>
      <c r="NOL38" s="6"/>
      <c r="NON38" s="6"/>
      <c r="NOP38" s="6"/>
      <c r="NOR38" s="6"/>
      <c r="NOT38" s="6"/>
      <c r="NOV38" s="6"/>
      <c r="NOX38" s="6"/>
      <c r="NOZ38" s="6"/>
      <c r="NPB38" s="6"/>
      <c r="NPD38" s="6"/>
      <c r="NPF38" s="6"/>
      <c r="NPH38" s="6"/>
      <c r="NPJ38" s="6"/>
      <c r="NPL38" s="6"/>
      <c r="NPN38" s="6"/>
      <c r="NPP38" s="6"/>
      <c r="NPR38" s="6"/>
      <c r="NPT38" s="6"/>
      <c r="NPV38" s="6"/>
      <c r="NPX38" s="6"/>
      <c r="NPZ38" s="6"/>
      <c r="NQB38" s="6"/>
      <c r="NQD38" s="6"/>
      <c r="NQF38" s="6"/>
      <c r="NQH38" s="6"/>
      <c r="NQJ38" s="6"/>
      <c r="NQL38" s="6"/>
      <c r="NQN38" s="6"/>
      <c r="NQP38" s="6"/>
      <c r="NQR38" s="6"/>
      <c r="NQT38" s="6"/>
      <c r="NQV38" s="6"/>
      <c r="NQX38" s="6"/>
      <c r="NQZ38" s="6"/>
      <c r="NRB38" s="6"/>
      <c r="NRD38" s="6"/>
      <c r="NRF38" s="6"/>
      <c r="NRH38" s="6"/>
      <c r="NRJ38" s="6"/>
      <c r="NRL38" s="6"/>
      <c r="NRN38" s="6"/>
      <c r="NRP38" s="6"/>
      <c r="NRR38" s="6"/>
      <c r="NRT38" s="6"/>
      <c r="NRV38" s="6"/>
      <c r="NRX38" s="6"/>
      <c r="NRZ38" s="6"/>
      <c r="NSB38" s="6"/>
      <c r="NSD38" s="6"/>
      <c r="NSF38" s="6"/>
      <c r="NSH38" s="6"/>
      <c r="NSJ38" s="6"/>
      <c r="NSL38" s="6"/>
      <c r="NSN38" s="6"/>
      <c r="NSP38" s="6"/>
      <c r="NSR38" s="6"/>
      <c r="NST38" s="6"/>
      <c r="NSV38" s="6"/>
      <c r="NSX38" s="6"/>
      <c r="NSZ38" s="6"/>
      <c r="NTB38" s="6"/>
      <c r="NTD38" s="6"/>
      <c r="NTF38" s="6"/>
      <c r="NTH38" s="6"/>
      <c r="NTJ38" s="6"/>
      <c r="NTL38" s="6"/>
      <c r="NTN38" s="6"/>
      <c r="NTP38" s="6"/>
      <c r="NTR38" s="6"/>
      <c r="NTT38" s="6"/>
      <c r="NTV38" s="6"/>
      <c r="NTX38" s="6"/>
      <c r="NTZ38" s="6"/>
      <c r="NUB38" s="6"/>
      <c r="NUD38" s="6"/>
      <c r="NUF38" s="6"/>
      <c r="NUH38" s="6"/>
      <c r="NUJ38" s="6"/>
      <c r="NUL38" s="6"/>
      <c r="NUN38" s="6"/>
      <c r="NUP38" s="6"/>
      <c r="NUR38" s="6"/>
      <c r="NUT38" s="6"/>
      <c r="NUV38" s="6"/>
      <c r="NUX38" s="6"/>
      <c r="NUZ38" s="6"/>
      <c r="NVB38" s="6"/>
      <c r="NVD38" s="6"/>
      <c r="NVF38" s="6"/>
      <c r="NVH38" s="6"/>
      <c r="NVJ38" s="6"/>
      <c r="NVL38" s="6"/>
      <c r="NVN38" s="6"/>
      <c r="NVP38" s="6"/>
      <c r="NVR38" s="6"/>
      <c r="NVT38" s="6"/>
      <c r="NVV38" s="6"/>
      <c r="NVX38" s="6"/>
      <c r="NVZ38" s="6"/>
      <c r="NWB38" s="6"/>
      <c r="NWD38" s="6"/>
      <c r="NWF38" s="6"/>
      <c r="NWH38" s="6"/>
      <c r="NWJ38" s="6"/>
      <c r="NWL38" s="6"/>
      <c r="NWN38" s="6"/>
      <c r="NWP38" s="6"/>
      <c r="NWR38" s="6"/>
      <c r="NWT38" s="6"/>
      <c r="NWV38" s="6"/>
      <c r="NWX38" s="6"/>
      <c r="NWZ38" s="6"/>
      <c r="NXB38" s="6"/>
      <c r="NXD38" s="6"/>
      <c r="NXF38" s="6"/>
      <c r="NXH38" s="6"/>
      <c r="NXJ38" s="6"/>
      <c r="NXL38" s="6"/>
      <c r="NXN38" s="6"/>
      <c r="NXP38" s="6"/>
      <c r="NXR38" s="6"/>
      <c r="NXT38" s="6"/>
      <c r="NXV38" s="6"/>
      <c r="NXX38" s="6"/>
      <c r="NXZ38" s="6"/>
      <c r="NYB38" s="6"/>
      <c r="NYD38" s="6"/>
      <c r="NYF38" s="6"/>
      <c r="NYH38" s="6"/>
      <c r="NYJ38" s="6"/>
      <c r="NYL38" s="6"/>
      <c r="NYN38" s="6"/>
      <c r="NYP38" s="6"/>
      <c r="NYR38" s="6"/>
      <c r="NYT38" s="6"/>
      <c r="NYV38" s="6"/>
      <c r="NYX38" s="6"/>
      <c r="NYZ38" s="6"/>
      <c r="NZB38" s="6"/>
      <c r="NZD38" s="6"/>
      <c r="NZF38" s="6"/>
      <c r="NZH38" s="6"/>
      <c r="NZJ38" s="6"/>
      <c r="NZL38" s="6"/>
      <c r="NZN38" s="6"/>
      <c r="NZP38" s="6"/>
      <c r="NZR38" s="6"/>
      <c r="NZT38" s="6"/>
      <c r="NZV38" s="6"/>
      <c r="NZX38" s="6"/>
      <c r="NZZ38" s="6"/>
      <c r="OAB38" s="6"/>
      <c r="OAD38" s="6"/>
      <c r="OAF38" s="6"/>
      <c r="OAH38" s="6"/>
      <c r="OAJ38" s="6"/>
      <c r="OAL38" s="6"/>
      <c r="OAN38" s="6"/>
      <c r="OAP38" s="6"/>
      <c r="OAR38" s="6"/>
      <c r="OAT38" s="6"/>
      <c r="OAV38" s="6"/>
      <c r="OAX38" s="6"/>
      <c r="OAZ38" s="6"/>
      <c r="OBB38" s="6"/>
      <c r="OBD38" s="6"/>
      <c r="OBF38" s="6"/>
      <c r="OBH38" s="6"/>
      <c r="OBJ38" s="6"/>
      <c r="OBL38" s="6"/>
      <c r="OBN38" s="6"/>
      <c r="OBP38" s="6"/>
      <c r="OBR38" s="6"/>
      <c r="OBT38" s="6"/>
      <c r="OBV38" s="6"/>
      <c r="OBX38" s="6"/>
      <c r="OBZ38" s="6"/>
      <c r="OCB38" s="6"/>
      <c r="OCD38" s="6"/>
      <c r="OCF38" s="6"/>
      <c r="OCH38" s="6"/>
      <c r="OCJ38" s="6"/>
      <c r="OCL38" s="6"/>
      <c r="OCN38" s="6"/>
      <c r="OCP38" s="6"/>
      <c r="OCR38" s="6"/>
      <c r="OCT38" s="6"/>
      <c r="OCV38" s="6"/>
      <c r="OCX38" s="6"/>
      <c r="OCZ38" s="6"/>
      <c r="ODB38" s="6"/>
      <c r="ODD38" s="6"/>
      <c r="ODF38" s="6"/>
      <c r="ODH38" s="6"/>
      <c r="ODJ38" s="6"/>
      <c r="ODL38" s="6"/>
      <c r="ODN38" s="6"/>
      <c r="ODP38" s="6"/>
      <c r="ODR38" s="6"/>
      <c r="ODT38" s="6"/>
      <c r="ODV38" s="6"/>
      <c r="ODX38" s="6"/>
      <c r="ODZ38" s="6"/>
      <c r="OEB38" s="6"/>
      <c r="OED38" s="6"/>
      <c r="OEF38" s="6"/>
      <c r="OEH38" s="6"/>
      <c r="OEJ38" s="6"/>
      <c r="OEL38" s="6"/>
      <c r="OEN38" s="6"/>
      <c r="OEP38" s="6"/>
      <c r="OER38" s="6"/>
      <c r="OET38" s="6"/>
      <c r="OEV38" s="6"/>
      <c r="OEX38" s="6"/>
      <c r="OEZ38" s="6"/>
      <c r="OFB38" s="6"/>
      <c r="OFD38" s="6"/>
      <c r="OFF38" s="6"/>
      <c r="OFH38" s="6"/>
      <c r="OFJ38" s="6"/>
      <c r="OFL38" s="6"/>
      <c r="OFN38" s="6"/>
      <c r="OFP38" s="6"/>
      <c r="OFR38" s="6"/>
      <c r="OFT38" s="6"/>
      <c r="OFV38" s="6"/>
      <c r="OFX38" s="6"/>
      <c r="OFZ38" s="6"/>
      <c r="OGB38" s="6"/>
      <c r="OGD38" s="6"/>
      <c r="OGF38" s="6"/>
      <c r="OGH38" s="6"/>
      <c r="OGJ38" s="6"/>
      <c r="OGL38" s="6"/>
      <c r="OGN38" s="6"/>
      <c r="OGP38" s="6"/>
      <c r="OGR38" s="6"/>
      <c r="OGT38" s="6"/>
      <c r="OGV38" s="6"/>
      <c r="OGX38" s="6"/>
      <c r="OGZ38" s="6"/>
      <c r="OHB38" s="6"/>
      <c r="OHD38" s="6"/>
      <c r="OHF38" s="6"/>
      <c r="OHH38" s="6"/>
      <c r="OHJ38" s="6"/>
      <c r="OHL38" s="6"/>
      <c r="OHN38" s="6"/>
      <c r="OHP38" s="6"/>
      <c r="OHR38" s="6"/>
      <c r="OHT38" s="6"/>
      <c r="OHV38" s="6"/>
      <c r="OHX38" s="6"/>
      <c r="OHZ38" s="6"/>
      <c r="OIB38" s="6"/>
      <c r="OID38" s="6"/>
      <c r="OIF38" s="6"/>
      <c r="OIH38" s="6"/>
      <c r="OIJ38" s="6"/>
      <c r="OIL38" s="6"/>
      <c r="OIN38" s="6"/>
      <c r="OIP38" s="6"/>
      <c r="OIR38" s="6"/>
      <c r="OIT38" s="6"/>
      <c r="OIV38" s="6"/>
      <c r="OIX38" s="6"/>
      <c r="OIZ38" s="6"/>
      <c r="OJB38" s="6"/>
      <c r="OJD38" s="6"/>
      <c r="OJF38" s="6"/>
      <c r="OJH38" s="6"/>
      <c r="OJJ38" s="6"/>
      <c r="OJL38" s="6"/>
      <c r="OJN38" s="6"/>
      <c r="OJP38" s="6"/>
      <c r="OJR38" s="6"/>
      <c r="OJT38" s="6"/>
      <c r="OJV38" s="6"/>
      <c r="OJX38" s="6"/>
      <c r="OJZ38" s="6"/>
      <c r="OKB38" s="6"/>
      <c r="OKD38" s="6"/>
      <c r="OKF38" s="6"/>
      <c r="OKH38" s="6"/>
      <c r="OKJ38" s="6"/>
      <c r="OKL38" s="6"/>
      <c r="OKN38" s="6"/>
      <c r="OKP38" s="6"/>
      <c r="OKR38" s="6"/>
      <c r="OKT38" s="6"/>
      <c r="OKV38" s="6"/>
      <c r="OKX38" s="6"/>
      <c r="OKZ38" s="6"/>
      <c r="OLB38" s="6"/>
      <c r="OLD38" s="6"/>
      <c r="OLF38" s="6"/>
      <c r="OLH38" s="6"/>
      <c r="OLJ38" s="6"/>
      <c r="OLL38" s="6"/>
      <c r="OLN38" s="6"/>
      <c r="OLP38" s="6"/>
      <c r="OLR38" s="6"/>
      <c r="OLT38" s="6"/>
      <c r="OLV38" s="6"/>
      <c r="OLX38" s="6"/>
      <c r="OLZ38" s="6"/>
      <c r="OMB38" s="6"/>
      <c r="OMD38" s="6"/>
      <c r="OMF38" s="6"/>
      <c r="OMH38" s="6"/>
      <c r="OMJ38" s="6"/>
      <c r="OML38" s="6"/>
      <c r="OMN38" s="6"/>
      <c r="OMP38" s="6"/>
      <c r="OMR38" s="6"/>
      <c r="OMT38" s="6"/>
      <c r="OMV38" s="6"/>
      <c r="OMX38" s="6"/>
      <c r="OMZ38" s="6"/>
      <c r="ONB38" s="6"/>
      <c r="OND38" s="6"/>
      <c r="ONF38" s="6"/>
      <c r="ONH38" s="6"/>
      <c r="ONJ38" s="6"/>
      <c r="ONL38" s="6"/>
      <c r="ONN38" s="6"/>
      <c r="ONP38" s="6"/>
      <c r="ONR38" s="6"/>
      <c r="ONT38" s="6"/>
      <c r="ONV38" s="6"/>
      <c r="ONX38" s="6"/>
      <c r="ONZ38" s="6"/>
      <c r="OOB38" s="6"/>
      <c r="OOD38" s="6"/>
      <c r="OOF38" s="6"/>
      <c r="OOH38" s="6"/>
      <c r="OOJ38" s="6"/>
      <c r="OOL38" s="6"/>
      <c r="OON38" s="6"/>
      <c r="OOP38" s="6"/>
      <c r="OOR38" s="6"/>
      <c r="OOT38" s="6"/>
      <c r="OOV38" s="6"/>
      <c r="OOX38" s="6"/>
      <c r="OOZ38" s="6"/>
      <c r="OPB38" s="6"/>
      <c r="OPD38" s="6"/>
      <c r="OPF38" s="6"/>
      <c r="OPH38" s="6"/>
      <c r="OPJ38" s="6"/>
      <c r="OPL38" s="6"/>
      <c r="OPN38" s="6"/>
      <c r="OPP38" s="6"/>
      <c r="OPR38" s="6"/>
      <c r="OPT38" s="6"/>
      <c r="OPV38" s="6"/>
      <c r="OPX38" s="6"/>
      <c r="OPZ38" s="6"/>
      <c r="OQB38" s="6"/>
      <c r="OQD38" s="6"/>
      <c r="OQF38" s="6"/>
      <c r="OQH38" s="6"/>
      <c r="OQJ38" s="6"/>
      <c r="OQL38" s="6"/>
      <c r="OQN38" s="6"/>
      <c r="OQP38" s="6"/>
      <c r="OQR38" s="6"/>
      <c r="OQT38" s="6"/>
      <c r="OQV38" s="6"/>
      <c r="OQX38" s="6"/>
      <c r="OQZ38" s="6"/>
      <c r="ORB38" s="6"/>
      <c r="ORD38" s="6"/>
      <c r="ORF38" s="6"/>
      <c r="ORH38" s="6"/>
      <c r="ORJ38" s="6"/>
      <c r="ORL38" s="6"/>
      <c r="ORN38" s="6"/>
      <c r="ORP38" s="6"/>
      <c r="ORR38" s="6"/>
      <c r="ORT38" s="6"/>
      <c r="ORV38" s="6"/>
      <c r="ORX38" s="6"/>
      <c r="ORZ38" s="6"/>
      <c r="OSB38" s="6"/>
      <c r="OSD38" s="6"/>
      <c r="OSF38" s="6"/>
      <c r="OSH38" s="6"/>
      <c r="OSJ38" s="6"/>
      <c r="OSL38" s="6"/>
      <c r="OSN38" s="6"/>
      <c r="OSP38" s="6"/>
      <c r="OSR38" s="6"/>
      <c r="OST38" s="6"/>
      <c r="OSV38" s="6"/>
      <c r="OSX38" s="6"/>
      <c r="OSZ38" s="6"/>
      <c r="OTB38" s="6"/>
      <c r="OTD38" s="6"/>
      <c r="OTF38" s="6"/>
      <c r="OTH38" s="6"/>
      <c r="OTJ38" s="6"/>
      <c r="OTL38" s="6"/>
      <c r="OTN38" s="6"/>
      <c r="OTP38" s="6"/>
      <c r="OTR38" s="6"/>
      <c r="OTT38" s="6"/>
      <c r="OTV38" s="6"/>
      <c r="OTX38" s="6"/>
      <c r="OTZ38" s="6"/>
      <c r="OUB38" s="6"/>
      <c r="OUD38" s="6"/>
      <c r="OUF38" s="6"/>
      <c r="OUH38" s="6"/>
      <c r="OUJ38" s="6"/>
      <c r="OUL38" s="6"/>
      <c r="OUN38" s="6"/>
      <c r="OUP38" s="6"/>
      <c r="OUR38" s="6"/>
      <c r="OUT38" s="6"/>
      <c r="OUV38" s="6"/>
      <c r="OUX38" s="6"/>
      <c r="OUZ38" s="6"/>
      <c r="OVB38" s="6"/>
      <c r="OVD38" s="6"/>
      <c r="OVF38" s="6"/>
      <c r="OVH38" s="6"/>
      <c r="OVJ38" s="6"/>
      <c r="OVL38" s="6"/>
      <c r="OVN38" s="6"/>
      <c r="OVP38" s="6"/>
      <c r="OVR38" s="6"/>
      <c r="OVT38" s="6"/>
      <c r="OVV38" s="6"/>
      <c r="OVX38" s="6"/>
      <c r="OVZ38" s="6"/>
      <c r="OWB38" s="6"/>
      <c r="OWD38" s="6"/>
      <c r="OWF38" s="6"/>
      <c r="OWH38" s="6"/>
      <c r="OWJ38" s="6"/>
      <c r="OWL38" s="6"/>
      <c r="OWN38" s="6"/>
      <c r="OWP38" s="6"/>
      <c r="OWR38" s="6"/>
      <c r="OWT38" s="6"/>
      <c r="OWV38" s="6"/>
      <c r="OWX38" s="6"/>
      <c r="OWZ38" s="6"/>
      <c r="OXB38" s="6"/>
      <c r="OXD38" s="6"/>
      <c r="OXF38" s="6"/>
      <c r="OXH38" s="6"/>
      <c r="OXJ38" s="6"/>
      <c r="OXL38" s="6"/>
      <c r="OXN38" s="6"/>
      <c r="OXP38" s="6"/>
      <c r="OXR38" s="6"/>
      <c r="OXT38" s="6"/>
      <c r="OXV38" s="6"/>
      <c r="OXX38" s="6"/>
      <c r="OXZ38" s="6"/>
      <c r="OYB38" s="6"/>
      <c r="OYD38" s="6"/>
      <c r="OYF38" s="6"/>
      <c r="OYH38" s="6"/>
      <c r="OYJ38" s="6"/>
      <c r="OYL38" s="6"/>
      <c r="OYN38" s="6"/>
      <c r="OYP38" s="6"/>
      <c r="OYR38" s="6"/>
      <c r="OYT38" s="6"/>
      <c r="OYV38" s="6"/>
      <c r="OYX38" s="6"/>
      <c r="OYZ38" s="6"/>
      <c r="OZB38" s="6"/>
      <c r="OZD38" s="6"/>
      <c r="OZF38" s="6"/>
      <c r="OZH38" s="6"/>
      <c r="OZJ38" s="6"/>
      <c r="OZL38" s="6"/>
      <c r="OZN38" s="6"/>
      <c r="OZP38" s="6"/>
      <c r="OZR38" s="6"/>
      <c r="OZT38" s="6"/>
      <c r="OZV38" s="6"/>
      <c r="OZX38" s="6"/>
      <c r="OZZ38" s="6"/>
      <c r="PAB38" s="6"/>
      <c r="PAD38" s="6"/>
      <c r="PAF38" s="6"/>
      <c r="PAH38" s="6"/>
      <c r="PAJ38" s="6"/>
      <c r="PAL38" s="6"/>
      <c r="PAN38" s="6"/>
      <c r="PAP38" s="6"/>
      <c r="PAR38" s="6"/>
      <c r="PAT38" s="6"/>
      <c r="PAV38" s="6"/>
      <c r="PAX38" s="6"/>
      <c r="PAZ38" s="6"/>
      <c r="PBB38" s="6"/>
      <c r="PBD38" s="6"/>
      <c r="PBF38" s="6"/>
      <c r="PBH38" s="6"/>
      <c r="PBJ38" s="6"/>
      <c r="PBL38" s="6"/>
      <c r="PBN38" s="6"/>
      <c r="PBP38" s="6"/>
      <c r="PBR38" s="6"/>
      <c r="PBT38" s="6"/>
      <c r="PBV38" s="6"/>
      <c r="PBX38" s="6"/>
      <c r="PBZ38" s="6"/>
      <c r="PCB38" s="6"/>
      <c r="PCD38" s="6"/>
      <c r="PCF38" s="6"/>
      <c r="PCH38" s="6"/>
      <c r="PCJ38" s="6"/>
      <c r="PCL38" s="6"/>
      <c r="PCN38" s="6"/>
      <c r="PCP38" s="6"/>
      <c r="PCR38" s="6"/>
      <c r="PCT38" s="6"/>
      <c r="PCV38" s="6"/>
      <c r="PCX38" s="6"/>
      <c r="PCZ38" s="6"/>
      <c r="PDB38" s="6"/>
      <c r="PDD38" s="6"/>
      <c r="PDF38" s="6"/>
      <c r="PDH38" s="6"/>
      <c r="PDJ38" s="6"/>
      <c r="PDL38" s="6"/>
      <c r="PDN38" s="6"/>
      <c r="PDP38" s="6"/>
      <c r="PDR38" s="6"/>
      <c r="PDT38" s="6"/>
      <c r="PDV38" s="6"/>
      <c r="PDX38" s="6"/>
      <c r="PDZ38" s="6"/>
      <c r="PEB38" s="6"/>
      <c r="PED38" s="6"/>
      <c r="PEF38" s="6"/>
      <c r="PEH38" s="6"/>
      <c r="PEJ38" s="6"/>
      <c r="PEL38" s="6"/>
      <c r="PEN38" s="6"/>
      <c r="PEP38" s="6"/>
      <c r="PER38" s="6"/>
      <c r="PET38" s="6"/>
      <c r="PEV38" s="6"/>
      <c r="PEX38" s="6"/>
      <c r="PEZ38" s="6"/>
      <c r="PFB38" s="6"/>
      <c r="PFD38" s="6"/>
      <c r="PFF38" s="6"/>
      <c r="PFH38" s="6"/>
      <c r="PFJ38" s="6"/>
      <c r="PFL38" s="6"/>
      <c r="PFN38" s="6"/>
      <c r="PFP38" s="6"/>
      <c r="PFR38" s="6"/>
      <c r="PFT38" s="6"/>
      <c r="PFV38" s="6"/>
      <c r="PFX38" s="6"/>
      <c r="PFZ38" s="6"/>
      <c r="PGB38" s="6"/>
      <c r="PGD38" s="6"/>
      <c r="PGF38" s="6"/>
      <c r="PGH38" s="6"/>
      <c r="PGJ38" s="6"/>
      <c r="PGL38" s="6"/>
      <c r="PGN38" s="6"/>
      <c r="PGP38" s="6"/>
      <c r="PGR38" s="6"/>
      <c r="PGT38" s="6"/>
      <c r="PGV38" s="6"/>
      <c r="PGX38" s="6"/>
      <c r="PGZ38" s="6"/>
      <c r="PHB38" s="6"/>
      <c r="PHD38" s="6"/>
      <c r="PHF38" s="6"/>
      <c r="PHH38" s="6"/>
      <c r="PHJ38" s="6"/>
      <c r="PHL38" s="6"/>
      <c r="PHN38" s="6"/>
      <c r="PHP38" s="6"/>
      <c r="PHR38" s="6"/>
      <c r="PHT38" s="6"/>
      <c r="PHV38" s="6"/>
      <c r="PHX38" s="6"/>
      <c r="PHZ38" s="6"/>
      <c r="PIB38" s="6"/>
      <c r="PID38" s="6"/>
      <c r="PIF38" s="6"/>
      <c r="PIH38" s="6"/>
      <c r="PIJ38" s="6"/>
      <c r="PIL38" s="6"/>
      <c r="PIN38" s="6"/>
      <c r="PIP38" s="6"/>
      <c r="PIR38" s="6"/>
      <c r="PIT38" s="6"/>
      <c r="PIV38" s="6"/>
      <c r="PIX38" s="6"/>
      <c r="PIZ38" s="6"/>
      <c r="PJB38" s="6"/>
      <c r="PJD38" s="6"/>
      <c r="PJF38" s="6"/>
      <c r="PJH38" s="6"/>
      <c r="PJJ38" s="6"/>
      <c r="PJL38" s="6"/>
      <c r="PJN38" s="6"/>
      <c r="PJP38" s="6"/>
      <c r="PJR38" s="6"/>
      <c r="PJT38" s="6"/>
      <c r="PJV38" s="6"/>
      <c r="PJX38" s="6"/>
      <c r="PJZ38" s="6"/>
      <c r="PKB38" s="6"/>
      <c r="PKD38" s="6"/>
      <c r="PKF38" s="6"/>
      <c r="PKH38" s="6"/>
      <c r="PKJ38" s="6"/>
      <c r="PKL38" s="6"/>
      <c r="PKN38" s="6"/>
      <c r="PKP38" s="6"/>
      <c r="PKR38" s="6"/>
      <c r="PKT38" s="6"/>
      <c r="PKV38" s="6"/>
      <c r="PKX38" s="6"/>
      <c r="PKZ38" s="6"/>
      <c r="PLB38" s="6"/>
      <c r="PLD38" s="6"/>
      <c r="PLF38" s="6"/>
      <c r="PLH38" s="6"/>
      <c r="PLJ38" s="6"/>
      <c r="PLL38" s="6"/>
      <c r="PLN38" s="6"/>
      <c r="PLP38" s="6"/>
      <c r="PLR38" s="6"/>
      <c r="PLT38" s="6"/>
      <c r="PLV38" s="6"/>
      <c r="PLX38" s="6"/>
      <c r="PLZ38" s="6"/>
      <c r="PMB38" s="6"/>
      <c r="PMD38" s="6"/>
      <c r="PMF38" s="6"/>
      <c r="PMH38" s="6"/>
      <c r="PMJ38" s="6"/>
      <c r="PML38" s="6"/>
      <c r="PMN38" s="6"/>
      <c r="PMP38" s="6"/>
      <c r="PMR38" s="6"/>
      <c r="PMT38" s="6"/>
      <c r="PMV38" s="6"/>
      <c r="PMX38" s="6"/>
      <c r="PMZ38" s="6"/>
      <c r="PNB38" s="6"/>
      <c r="PND38" s="6"/>
      <c r="PNF38" s="6"/>
      <c r="PNH38" s="6"/>
      <c r="PNJ38" s="6"/>
      <c r="PNL38" s="6"/>
      <c r="PNN38" s="6"/>
      <c r="PNP38" s="6"/>
      <c r="PNR38" s="6"/>
      <c r="PNT38" s="6"/>
      <c r="PNV38" s="6"/>
      <c r="PNX38" s="6"/>
      <c r="PNZ38" s="6"/>
      <c r="POB38" s="6"/>
      <c r="POD38" s="6"/>
      <c r="POF38" s="6"/>
      <c r="POH38" s="6"/>
      <c r="POJ38" s="6"/>
      <c r="POL38" s="6"/>
      <c r="PON38" s="6"/>
      <c r="POP38" s="6"/>
      <c r="POR38" s="6"/>
      <c r="POT38" s="6"/>
      <c r="POV38" s="6"/>
      <c r="POX38" s="6"/>
      <c r="POZ38" s="6"/>
      <c r="PPB38" s="6"/>
      <c r="PPD38" s="6"/>
      <c r="PPF38" s="6"/>
      <c r="PPH38" s="6"/>
      <c r="PPJ38" s="6"/>
      <c r="PPL38" s="6"/>
      <c r="PPN38" s="6"/>
      <c r="PPP38" s="6"/>
      <c r="PPR38" s="6"/>
      <c r="PPT38" s="6"/>
      <c r="PPV38" s="6"/>
      <c r="PPX38" s="6"/>
      <c r="PPZ38" s="6"/>
      <c r="PQB38" s="6"/>
      <c r="PQD38" s="6"/>
      <c r="PQF38" s="6"/>
      <c r="PQH38" s="6"/>
      <c r="PQJ38" s="6"/>
      <c r="PQL38" s="6"/>
      <c r="PQN38" s="6"/>
      <c r="PQP38" s="6"/>
      <c r="PQR38" s="6"/>
      <c r="PQT38" s="6"/>
      <c r="PQV38" s="6"/>
      <c r="PQX38" s="6"/>
      <c r="PQZ38" s="6"/>
      <c r="PRB38" s="6"/>
      <c r="PRD38" s="6"/>
      <c r="PRF38" s="6"/>
      <c r="PRH38" s="6"/>
      <c r="PRJ38" s="6"/>
      <c r="PRL38" s="6"/>
      <c r="PRN38" s="6"/>
      <c r="PRP38" s="6"/>
      <c r="PRR38" s="6"/>
      <c r="PRT38" s="6"/>
      <c r="PRV38" s="6"/>
      <c r="PRX38" s="6"/>
      <c r="PRZ38" s="6"/>
      <c r="PSB38" s="6"/>
      <c r="PSD38" s="6"/>
      <c r="PSF38" s="6"/>
      <c r="PSH38" s="6"/>
      <c r="PSJ38" s="6"/>
      <c r="PSL38" s="6"/>
      <c r="PSN38" s="6"/>
      <c r="PSP38" s="6"/>
      <c r="PSR38" s="6"/>
      <c r="PST38" s="6"/>
      <c r="PSV38" s="6"/>
      <c r="PSX38" s="6"/>
      <c r="PSZ38" s="6"/>
      <c r="PTB38" s="6"/>
      <c r="PTD38" s="6"/>
      <c r="PTF38" s="6"/>
      <c r="PTH38" s="6"/>
      <c r="PTJ38" s="6"/>
      <c r="PTL38" s="6"/>
      <c r="PTN38" s="6"/>
      <c r="PTP38" s="6"/>
      <c r="PTR38" s="6"/>
      <c r="PTT38" s="6"/>
      <c r="PTV38" s="6"/>
      <c r="PTX38" s="6"/>
      <c r="PTZ38" s="6"/>
      <c r="PUB38" s="6"/>
      <c r="PUD38" s="6"/>
      <c r="PUF38" s="6"/>
      <c r="PUH38" s="6"/>
      <c r="PUJ38" s="6"/>
      <c r="PUL38" s="6"/>
      <c r="PUN38" s="6"/>
      <c r="PUP38" s="6"/>
      <c r="PUR38" s="6"/>
      <c r="PUT38" s="6"/>
      <c r="PUV38" s="6"/>
      <c r="PUX38" s="6"/>
      <c r="PUZ38" s="6"/>
      <c r="PVB38" s="6"/>
      <c r="PVD38" s="6"/>
      <c r="PVF38" s="6"/>
      <c r="PVH38" s="6"/>
      <c r="PVJ38" s="6"/>
      <c r="PVL38" s="6"/>
      <c r="PVN38" s="6"/>
      <c r="PVP38" s="6"/>
      <c r="PVR38" s="6"/>
      <c r="PVT38" s="6"/>
      <c r="PVV38" s="6"/>
      <c r="PVX38" s="6"/>
      <c r="PVZ38" s="6"/>
      <c r="PWB38" s="6"/>
      <c r="PWD38" s="6"/>
      <c r="PWF38" s="6"/>
      <c r="PWH38" s="6"/>
      <c r="PWJ38" s="6"/>
      <c r="PWL38" s="6"/>
      <c r="PWN38" s="6"/>
      <c r="PWP38" s="6"/>
      <c r="PWR38" s="6"/>
      <c r="PWT38" s="6"/>
      <c r="PWV38" s="6"/>
      <c r="PWX38" s="6"/>
      <c r="PWZ38" s="6"/>
      <c r="PXB38" s="6"/>
      <c r="PXD38" s="6"/>
      <c r="PXF38" s="6"/>
      <c r="PXH38" s="6"/>
      <c r="PXJ38" s="6"/>
      <c r="PXL38" s="6"/>
      <c r="PXN38" s="6"/>
      <c r="PXP38" s="6"/>
      <c r="PXR38" s="6"/>
      <c r="PXT38" s="6"/>
      <c r="PXV38" s="6"/>
      <c r="PXX38" s="6"/>
      <c r="PXZ38" s="6"/>
      <c r="PYB38" s="6"/>
      <c r="PYD38" s="6"/>
      <c r="PYF38" s="6"/>
      <c r="PYH38" s="6"/>
      <c r="PYJ38" s="6"/>
      <c r="PYL38" s="6"/>
      <c r="PYN38" s="6"/>
      <c r="PYP38" s="6"/>
      <c r="PYR38" s="6"/>
      <c r="PYT38" s="6"/>
      <c r="PYV38" s="6"/>
      <c r="PYX38" s="6"/>
      <c r="PYZ38" s="6"/>
      <c r="PZB38" s="6"/>
      <c r="PZD38" s="6"/>
      <c r="PZF38" s="6"/>
      <c r="PZH38" s="6"/>
      <c r="PZJ38" s="6"/>
      <c r="PZL38" s="6"/>
      <c r="PZN38" s="6"/>
      <c r="PZP38" s="6"/>
      <c r="PZR38" s="6"/>
      <c r="PZT38" s="6"/>
      <c r="PZV38" s="6"/>
      <c r="PZX38" s="6"/>
      <c r="PZZ38" s="6"/>
      <c r="QAB38" s="6"/>
      <c r="QAD38" s="6"/>
      <c r="QAF38" s="6"/>
      <c r="QAH38" s="6"/>
      <c r="QAJ38" s="6"/>
      <c r="QAL38" s="6"/>
      <c r="QAN38" s="6"/>
      <c r="QAP38" s="6"/>
      <c r="QAR38" s="6"/>
      <c r="QAT38" s="6"/>
      <c r="QAV38" s="6"/>
      <c r="QAX38" s="6"/>
      <c r="QAZ38" s="6"/>
      <c r="QBB38" s="6"/>
      <c r="QBD38" s="6"/>
      <c r="QBF38" s="6"/>
      <c r="QBH38" s="6"/>
      <c r="QBJ38" s="6"/>
      <c r="QBL38" s="6"/>
      <c r="QBN38" s="6"/>
      <c r="QBP38" s="6"/>
      <c r="QBR38" s="6"/>
      <c r="QBT38" s="6"/>
      <c r="QBV38" s="6"/>
      <c r="QBX38" s="6"/>
      <c r="QBZ38" s="6"/>
      <c r="QCB38" s="6"/>
      <c r="QCD38" s="6"/>
      <c r="QCF38" s="6"/>
      <c r="QCH38" s="6"/>
      <c r="QCJ38" s="6"/>
      <c r="QCL38" s="6"/>
      <c r="QCN38" s="6"/>
      <c r="QCP38" s="6"/>
      <c r="QCR38" s="6"/>
      <c r="QCT38" s="6"/>
      <c r="QCV38" s="6"/>
      <c r="QCX38" s="6"/>
      <c r="QCZ38" s="6"/>
      <c r="QDB38" s="6"/>
      <c r="QDD38" s="6"/>
      <c r="QDF38" s="6"/>
      <c r="QDH38" s="6"/>
      <c r="QDJ38" s="6"/>
      <c r="QDL38" s="6"/>
      <c r="QDN38" s="6"/>
      <c r="QDP38" s="6"/>
      <c r="QDR38" s="6"/>
      <c r="QDT38" s="6"/>
      <c r="QDV38" s="6"/>
      <c r="QDX38" s="6"/>
      <c r="QDZ38" s="6"/>
      <c r="QEB38" s="6"/>
      <c r="QED38" s="6"/>
      <c r="QEF38" s="6"/>
      <c r="QEH38" s="6"/>
      <c r="QEJ38" s="6"/>
      <c r="QEL38" s="6"/>
      <c r="QEN38" s="6"/>
      <c r="QEP38" s="6"/>
      <c r="QER38" s="6"/>
      <c r="QET38" s="6"/>
      <c r="QEV38" s="6"/>
      <c r="QEX38" s="6"/>
      <c r="QEZ38" s="6"/>
      <c r="QFB38" s="6"/>
      <c r="QFD38" s="6"/>
      <c r="QFF38" s="6"/>
      <c r="QFH38" s="6"/>
      <c r="QFJ38" s="6"/>
      <c r="QFL38" s="6"/>
      <c r="QFN38" s="6"/>
      <c r="QFP38" s="6"/>
      <c r="QFR38" s="6"/>
      <c r="QFT38" s="6"/>
      <c r="QFV38" s="6"/>
      <c r="QFX38" s="6"/>
      <c r="QFZ38" s="6"/>
      <c r="QGB38" s="6"/>
      <c r="QGD38" s="6"/>
      <c r="QGF38" s="6"/>
      <c r="QGH38" s="6"/>
      <c r="QGJ38" s="6"/>
      <c r="QGL38" s="6"/>
      <c r="QGN38" s="6"/>
      <c r="QGP38" s="6"/>
      <c r="QGR38" s="6"/>
      <c r="QGT38" s="6"/>
      <c r="QGV38" s="6"/>
      <c r="QGX38" s="6"/>
      <c r="QGZ38" s="6"/>
      <c r="QHB38" s="6"/>
      <c r="QHD38" s="6"/>
      <c r="QHF38" s="6"/>
      <c r="QHH38" s="6"/>
      <c r="QHJ38" s="6"/>
      <c r="QHL38" s="6"/>
      <c r="QHN38" s="6"/>
      <c r="QHP38" s="6"/>
      <c r="QHR38" s="6"/>
      <c r="QHT38" s="6"/>
      <c r="QHV38" s="6"/>
      <c r="QHX38" s="6"/>
      <c r="QHZ38" s="6"/>
      <c r="QIB38" s="6"/>
      <c r="QID38" s="6"/>
      <c r="QIF38" s="6"/>
      <c r="QIH38" s="6"/>
      <c r="QIJ38" s="6"/>
      <c r="QIL38" s="6"/>
      <c r="QIN38" s="6"/>
      <c r="QIP38" s="6"/>
      <c r="QIR38" s="6"/>
      <c r="QIT38" s="6"/>
      <c r="QIV38" s="6"/>
      <c r="QIX38" s="6"/>
      <c r="QIZ38" s="6"/>
      <c r="QJB38" s="6"/>
      <c r="QJD38" s="6"/>
      <c r="QJF38" s="6"/>
      <c r="QJH38" s="6"/>
      <c r="QJJ38" s="6"/>
      <c r="QJL38" s="6"/>
      <c r="QJN38" s="6"/>
      <c r="QJP38" s="6"/>
      <c r="QJR38" s="6"/>
      <c r="QJT38" s="6"/>
      <c r="QJV38" s="6"/>
      <c r="QJX38" s="6"/>
      <c r="QJZ38" s="6"/>
      <c r="QKB38" s="6"/>
      <c r="QKD38" s="6"/>
      <c r="QKF38" s="6"/>
      <c r="QKH38" s="6"/>
      <c r="QKJ38" s="6"/>
      <c r="QKL38" s="6"/>
      <c r="QKN38" s="6"/>
      <c r="QKP38" s="6"/>
      <c r="QKR38" s="6"/>
      <c r="QKT38" s="6"/>
      <c r="QKV38" s="6"/>
      <c r="QKX38" s="6"/>
      <c r="QKZ38" s="6"/>
      <c r="QLB38" s="6"/>
      <c r="QLD38" s="6"/>
      <c r="QLF38" s="6"/>
      <c r="QLH38" s="6"/>
      <c r="QLJ38" s="6"/>
      <c r="QLL38" s="6"/>
      <c r="QLN38" s="6"/>
      <c r="QLP38" s="6"/>
      <c r="QLR38" s="6"/>
      <c r="QLT38" s="6"/>
      <c r="QLV38" s="6"/>
      <c r="QLX38" s="6"/>
      <c r="QLZ38" s="6"/>
      <c r="QMB38" s="6"/>
      <c r="QMD38" s="6"/>
      <c r="QMF38" s="6"/>
      <c r="QMH38" s="6"/>
      <c r="QMJ38" s="6"/>
      <c r="QML38" s="6"/>
      <c r="QMN38" s="6"/>
      <c r="QMP38" s="6"/>
      <c r="QMR38" s="6"/>
      <c r="QMT38" s="6"/>
      <c r="QMV38" s="6"/>
      <c r="QMX38" s="6"/>
      <c r="QMZ38" s="6"/>
      <c r="QNB38" s="6"/>
      <c r="QND38" s="6"/>
      <c r="QNF38" s="6"/>
      <c r="QNH38" s="6"/>
      <c r="QNJ38" s="6"/>
      <c r="QNL38" s="6"/>
      <c r="QNN38" s="6"/>
      <c r="QNP38" s="6"/>
      <c r="QNR38" s="6"/>
      <c r="QNT38" s="6"/>
      <c r="QNV38" s="6"/>
      <c r="QNX38" s="6"/>
      <c r="QNZ38" s="6"/>
      <c r="QOB38" s="6"/>
      <c r="QOD38" s="6"/>
      <c r="QOF38" s="6"/>
      <c r="QOH38" s="6"/>
      <c r="QOJ38" s="6"/>
      <c r="QOL38" s="6"/>
      <c r="QON38" s="6"/>
      <c r="QOP38" s="6"/>
      <c r="QOR38" s="6"/>
      <c r="QOT38" s="6"/>
      <c r="QOV38" s="6"/>
      <c r="QOX38" s="6"/>
      <c r="QOZ38" s="6"/>
      <c r="QPB38" s="6"/>
      <c r="QPD38" s="6"/>
      <c r="QPF38" s="6"/>
      <c r="QPH38" s="6"/>
      <c r="QPJ38" s="6"/>
      <c r="QPL38" s="6"/>
      <c r="QPN38" s="6"/>
      <c r="QPP38" s="6"/>
      <c r="QPR38" s="6"/>
      <c r="QPT38" s="6"/>
      <c r="QPV38" s="6"/>
      <c r="QPX38" s="6"/>
      <c r="QPZ38" s="6"/>
      <c r="QQB38" s="6"/>
      <c r="QQD38" s="6"/>
      <c r="QQF38" s="6"/>
      <c r="QQH38" s="6"/>
      <c r="QQJ38" s="6"/>
      <c r="QQL38" s="6"/>
      <c r="QQN38" s="6"/>
      <c r="QQP38" s="6"/>
      <c r="QQR38" s="6"/>
      <c r="QQT38" s="6"/>
      <c r="QQV38" s="6"/>
      <c r="QQX38" s="6"/>
      <c r="QQZ38" s="6"/>
      <c r="QRB38" s="6"/>
      <c r="QRD38" s="6"/>
      <c r="QRF38" s="6"/>
      <c r="QRH38" s="6"/>
      <c r="QRJ38" s="6"/>
      <c r="QRL38" s="6"/>
      <c r="QRN38" s="6"/>
      <c r="QRP38" s="6"/>
      <c r="QRR38" s="6"/>
      <c r="QRT38" s="6"/>
      <c r="QRV38" s="6"/>
      <c r="QRX38" s="6"/>
      <c r="QRZ38" s="6"/>
      <c r="QSB38" s="6"/>
      <c r="QSD38" s="6"/>
      <c r="QSF38" s="6"/>
      <c r="QSH38" s="6"/>
      <c r="QSJ38" s="6"/>
      <c r="QSL38" s="6"/>
      <c r="QSN38" s="6"/>
      <c r="QSP38" s="6"/>
      <c r="QSR38" s="6"/>
      <c r="QST38" s="6"/>
      <c r="QSV38" s="6"/>
      <c r="QSX38" s="6"/>
      <c r="QSZ38" s="6"/>
      <c r="QTB38" s="6"/>
      <c r="QTD38" s="6"/>
      <c r="QTF38" s="6"/>
      <c r="QTH38" s="6"/>
      <c r="QTJ38" s="6"/>
      <c r="QTL38" s="6"/>
      <c r="QTN38" s="6"/>
      <c r="QTP38" s="6"/>
      <c r="QTR38" s="6"/>
      <c r="QTT38" s="6"/>
      <c r="QTV38" s="6"/>
      <c r="QTX38" s="6"/>
      <c r="QTZ38" s="6"/>
      <c r="QUB38" s="6"/>
      <c r="QUD38" s="6"/>
      <c r="QUF38" s="6"/>
      <c r="QUH38" s="6"/>
      <c r="QUJ38" s="6"/>
      <c r="QUL38" s="6"/>
      <c r="QUN38" s="6"/>
      <c r="QUP38" s="6"/>
      <c r="QUR38" s="6"/>
      <c r="QUT38" s="6"/>
      <c r="QUV38" s="6"/>
      <c r="QUX38" s="6"/>
      <c r="QUZ38" s="6"/>
      <c r="QVB38" s="6"/>
      <c r="QVD38" s="6"/>
      <c r="QVF38" s="6"/>
      <c r="QVH38" s="6"/>
      <c r="QVJ38" s="6"/>
      <c r="QVL38" s="6"/>
      <c r="QVN38" s="6"/>
      <c r="QVP38" s="6"/>
      <c r="QVR38" s="6"/>
      <c r="QVT38" s="6"/>
      <c r="QVV38" s="6"/>
      <c r="QVX38" s="6"/>
      <c r="QVZ38" s="6"/>
      <c r="QWB38" s="6"/>
      <c r="QWD38" s="6"/>
      <c r="QWF38" s="6"/>
      <c r="QWH38" s="6"/>
      <c r="QWJ38" s="6"/>
      <c r="QWL38" s="6"/>
      <c r="QWN38" s="6"/>
      <c r="QWP38" s="6"/>
      <c r="QWR38" s="6"/>
      <c r="QWT38" s="6"/>
      <c r="QWV38" s="6"/>
      <c r="QWX38" s="6"/>
      <c r="QWZ38" s="6"/>
      <c r="QXB38" s="6"/>
      <c r="QXD38" s="6"/>
      <c r="QXF38" s="6"/>
      <c r="QXH38" s="6"/>
      <c r="QXJ38" s="6"/>
      <c r="QXL38" s="6"/>
      <c r="QXN38" s="6"/>
      <c r="QXP38" s="6"/>
      <c r="QXR38" s="6"/>
      <c r="QXT38" s="6"/>
      <c r="QXV38" s="6"/>
      <c r="QXX38" s="6"/>
      <c r="QXZ38" s="6"/>
      <c r="QYB38" s="6"/>
      <c r="QYD38" s="6"/>
      <c r="QYF38" s="6"/>
      <c r="QYH38" s="6"/>
      <c r="QYJ38" s="6"/>
      <c r="QYL38" s="6"/>
      <c r="QYN38" s="6"/>
      <c r="QYP38" s="6"/>
      <c r="QYR38" s="6"/>
      <c r="QYT38" s="6"/>
      <c r="QYV38" s="6"/>
      <c r="QYX38" s="6"/>
      <c r="QYZ38" s="6"/>
      <c r="QZB38" s="6"/>
      <c r="QZD38" s="6"/>
      <c r="QZF38" s="6"/>
      <c r="QZH38" s="6"/>
      <c r="QZJ38" s="6"/>
      <c r="QZL38" s="6"/>
      <c r="QZN38" s="6"/>
      <c r="QZP38" s="6"/>
      <c r="QZR38" s="6"/>
      <c r="QZT38" s="6"/>
      <c r="QZV38" s="6"/>
      <c r="QZX38" s="6"/>
      <c r="QZZ38" s="6"/>
      <c r="RAB38" s="6"/>
      <c r="RAD38" s="6"/>
      <c r="RAF38" s="6"/>
      <c r="RAH38" s="6"/>
      <c r="RAJ38" s="6"/>
      <c r="RAL38" s="6"/>
      <c r="RAN38" s="6"/>
      <c r="RAP38" s="6"/>
      <c r="RAR38" s="6"/>
      <c r="RAT38" s="6"/>
      <c r="RAV38" s="6"/>
      <c r="RAX38" s="6"/>
      <c r="RAZ38" s="6"/>
      <c r="RBB38" s="6"/>
      <c r="RBD38" s="6"/>
      <c r="RBF38" s="6"/>
      <c r="RBH38" s="6"/>
      <c r="RBJ38" s="6"/>
      <c r="RBL38" s="6"/>
      <c r="RBN38" s="6"/>
      <c r="RBP38" s="6"/>
      <c r="RBR38" s="6"/>
      <c r="RBT38" s="6"/>
      <c r="RBV38" s="6"/>
      <c r="RBX38" s="6"/>
      <c r="RBZ38" s="6"/>
      <c r="RCB38" s="6"/>
      <c r="RCD38" s="6"/>
      <c r="RCF38" s="6"/>
      <c r="RCH38" s="6"/>
      <c r="RCJ38" s="6"/>
      <c r="RCL38" s="6"/>
      <c r="RCN38" s="6"/>
      <c r="RCP38" s="6"/>
      <c r="RCR38" s="6"/>
      <c r="RCT38" s="6"/>
      <c r="RCV38" s="6"/>
      <c r="RCX38" s="6"/>
      <c r="RCZ38" s="6"/>
      <c r="RDB38" s="6"/>
      <c r="RDD38" s="6"/>
      <c r="RDF38" s="6"/>
      <c r="RDH38" s="6"/>
      <c r="RDJ38" s="6"/>
      <c r="RDL38" s="6"/>
      <c r="RDN38" s="6"/>
      <c r="RDP38" s="6"/>
      <c r="RDR38" s="6"/>
      <c r="RDT38" s="6"/>
      <c r="RDV38" s="6"/>
      <c r="RDX38" s="6"/>
      <c r="RDZ38" s="6"/>
      <c r="REB38" s="6"/>
      <c r="RED38" s="6"/>
      <c r="REF38" s="6"/>
      <c r="REH38" s="6"/>
      <c r="REJ38" s="6"/>
      <c r="REL38" s="6"/>
      <c r="REN38" s="6"/>
      <c r="REP38" s="6"/>
      <c r="RER38" s="6"/>
      <c r="RET38" s="6"/>
      <c r="REV38" s="6"/>
      <c r="REX38" s="6"/>
      <c r="REZ38" s="6"/>
      <c r="RFB38" s="6"/>
      <c r="RFD38" s="6"/>
      <c r="RFF38" s="6"/>
      <c r="RFH38" s="6"/>
      <c r="RFJ38" s="6"/>
      <c r="RFL38" s="6"/>
      <c r="RFN38" s="6"/>
      <c r="RFP38" s="6"/>
      <c r="RFR38" s="6"/>
      <c r="RFT38" s="6"/>
      <c r="RFV38" s="6"/>
      <c r="RFX38" s="6"/>
      <c r="RFZ38" s="6"/>
      <c r="RGB38" s="6"/>
      <c r="RGD38" s="6"/>
      <c r="RGF38" s="6"/>
      <c r="RGH38" s="6"/>
      <c r="RGJ38" s="6"/>
      <c r="RGL38" s="6"/>
      <c r="RGN38" s="6"/>
      <c r="RGP38" s="6"/>
      <c r="RGR38" s="6"/>
      <c r="RGT38" s="6"/>
      <c r="RGV38" s="6"/>
      <c r="RGX38" s="6"/>
      <c r="RGZ38" s="6"/>
      <c r="RHB38" s="6"/>
      <c r="RHD38" s="6"/>
      <c r="RHF38" s="6"/>
      <c r="RHH38" s="6"/>
      <c r="RHJ38" s="6"/>
      <c r="RHL38" s="6"/>
      <c r="RHN38" s="6"/>
      <c r="RHP38" s="6"/>
      <c r="RHR38" s="6"/>
      <c r="RHT38" s="6"/>
      <c r="RHV38" s="6"/>
      <c r="RHX38" s="6"/>
      <c r="RHZ38" s="6"/>
      <c r="RIB38" s="6"/>
      <c r="RID38" s="6"/>
      <c r="RIF38" s="6"/>
      <c r="RIH38" s="6"/>
      <c r="RIJ38" s="6"/>
      <c r="RIL38" s="6"/>
      <c r="RIN38" s="6"/>
      <c r="RIP38" s="6"/>
      <c r="RIR38" s="6"/>
      <c r="RIT38" s="6"/>
      <c r="RIV38" s="6"/>
      <c r="RIX38" s="6"/>
      <c r="RIZ38" s="6"/>
      <c r="RJB38" s="6"/>
      <c r="RJD38" s="6"/>
      <c r="RJF38" s="6"/>
      <c r="RJH38" s="6"/>
      <c r="RJJ38" s="6"/>
      <c r="RJL38" s="6"/>
      <c r="RJN38" s="6"/>
      <c r="RJP38" s="6"/>
      <c r="RJR38" s="6"/>
      <c r="RJT38" s="6"/>
      <c r="RJV38" s="6"/>
      <c r="RJX38" s="6"/>
      <c r="RJZ38" s="6"/>
      <c r="RKB38" s="6"/>
      <c r="RKD38" s="6"/>
      <c r="RKF38" s="6"/>
      <c r="RKH38" s="6"/>
      <c r="RKJ38" s="6"/>
      <c r="RKL38" s="6"/>
      <c r="RKN38" s="6"/>
      <c r="RKP38" s="6"/>
      <c r="RKR38" s="6"/>
      <c r="RKT38" s="6"/>
      <c r="RKV38" s="6"/>
      <c r="RKX38" s="6"/>
      <c r="RKZ38" s="6"/>
      <c r="RLB38" s="6"/>
      <c r="RLD38" s="6"/>
      <c r="RLF38" s="6"/>
      <c r="RLH38" s="6"/>
      <c r="RLJ38" s="6"/>
      <c r="RLL38" s="6"/>
      <c r="RLN38" s="6"/>
      <c r="RLP38" s="6"/>
      <c r="RLR38" s="6"/>
      <c r="RLT38" s="6"/>
      <c r="RLV38" s="6"/>
      <c r="RLX38" s="6"/>
      <c r="RLZ38" s="6"/>
      <c r="RMB38" s="6"/>
      <c r="RMD38" s="6"/>
      <c r="RMF38" s="6"/>
      <c r="RMH38" s="6"/>
      <c r="RMJ38" s="6"/>
      <c r="RML38" s="6"/>
      <c r="RMN38" s="6"/>
      <c r="RMP38" s="6"/>
      <c r="RMR38" s="6"/>
      <c r="RMT38" s="6"/>
      <c r="RMV38" s="6"/>
      <c r="RMX38" s="6"/>
      <c r="RMZ38" s="6"/>
      <c r="RNB38" s="6"/>
      <c r="RND38" s="6"/>
      <c r="RNF38" s="6"/>
      <c r="RNH38" s="6"/>
      <c r="RNJ38" s="6"/>
      <c r="RNL38" s="6"/>
      <c r="RNN38" s="6"/>
      <c r="RNP38" s="6"/>
      <c r="RNR38" s="6"/>
      <c r="RNT38" s="6"/>
      <c r="RNV38" s="6"/>
      <c r="RNX38" s="6"/>
      <c r="RNZ38" s="6"/>
      <c r="ROB38" s="6"/>
      <c r="ROD38" s="6"/>
      <c r="ROF38" s="6"/>
      <c r="ROH38" s="6"/>
      <c r="ROJ38" s="6"/>
      <c r="ROL38" s="6"/>
      <c r="RON38" s="6"/>
      <c r="ROP38" s="6"/>
      <c r="ROR38" s="6"/>
      <c r="ROT38" s="6"/>
      <c r="ROV38" s="6"/>
      <c r="ROX38" s="6"/>
      <c r="ROZ38" s="6"/>
      <c r="RPB38" s="6"/>
      <c r="RPD38" s="6"/>
      <c r="RPF38" s="6"/>
      <c r="RPH38" s="6"/>
      <c r="RPJ38" s="6"/>
      <c r="RPL38" s="6"/>
      <c r="RPN38" s="6"/>
      <c r="RPP38" s="6"/>
      <c r="RPR38" s="6"/>
      <c r="RPT38" s="6"/>
      <c r="RPV38" s="6"/>
      <c r="RPX38" s="6"/>
      <c r="RPZ38" s="6"/>
      <c r="RQB38" s="6"/>
      <c r="RQD38" s="6"/>
      <c r="RQF38" s="6"/>
      <c r="RQH38" s="6"/>
      <c r="RQJ38" s="6"/>
      <c r="RQL38" s="6"/>
      <c r="RQN38" s="6"/>
      <c r="RQP38" s="6"/>
      <c r="RQR38" s="6"/>
      <c r="RQT38" s="6"/>
      <c r="RQV38" s="6"/>
      <c r="RQX38" s="6"/>
      <c r="RQZ38" s="6"/>
      <c r="RRB38" s="6"/>
      <c r="RRD38" s="6"/>
      <c r="RRF38" s="6"/>
      <c r="RRH38" s="6"/>
      <c r="RRJ38" s="6"/>
      <c r="RRL38" s="6"/>
      <c r="RRN38" s="6"/>
      <c r="RRP38" s="6"/>
      <c r="RRR38" s="6"/>
      <c r="RRT38" s="6"/>
      <c r="RRV38" s="6"/>
      <c r="RRX38" s="6"/>
      <c r="RRZ38" s="6"/>
      <c r="RSB38" s="6"/>
      <c r="RSD38" s="6"/>
      <c r="RSF38" s="6"/>
      <c r="RSH38" s="6"/>
      <c r="RSJ38" s="6"/>
      <c r="RSL38" s="6"/>
      <c r="RSN38" s="6"/>
      <c r="RSP38" s="6"/>
      <c r="RSR38" s="6"/>
      <c r="RST38" s="6"/>
      <c r="RSV38" s="6"/>
      <c r="RSX38" s="6"/>
      <c r="RSZ38" s="6"/>
      <c r="RTB38" s="6"/>
      <c r="RTD38" s="6"/>
      <c r="RTF38" s="6"/>
      <c r="RTH38" s="6"/>
      <c r="RTJ38" s="6"/>
      <c r="RTL38" s="6"/>
      <c r="RTN38" s="6"/>
      <c r="RTP38" s="6"/>
      <c r="RTR38" s="6"/>
      <c r="RTT38" s="6"/>
      <c r="RTV38" s="6"/>
      <c r="RTX38" s="6"/>
      <c r="RTZ38" s="6"/>
      <c r="RUB38" s="6"/>
      <c r="RUD38" s="6"/>
      <c r="RUF38" s="6"/>
      <c r="RUH38" s="6"/>
      <c r="RUJ38" s="6"/>
      <c r="RUL38" s="6"/>
      <c r="RUN38" s="6"/>
      <c r="RUP38" s="6"/>
      <c r="RUR38" s="6"/>
      <c r="RUT38" s="6"/>
      <c r="RUV38" s="6"/>
      <c r="RUX38" s="6"/>
      <c r="RUZ38" s="6"/>
      <c r="RVB38" s="6"/>
      <c r="RVD38" s="6"/>
      <c r="RVF38" s="6"/>
      <c r="RVH38" s="6"/>
      <c r="RVJ38" s="6"/>
      <c r="RVL38" s="6"/>
      <c r="RVN38" s="6"/>
      <c r="RVP38" s="6"/>
      <c r="RVR38" s="6"/>
      <c r="RVT38" s="6"/>
      <c r="RVV38" s="6"/>
      <c r="RVX38" s="6"/>
      <c r="RVZ38" s="6"/>
      <c r="RWB38" s="6"/>
      <c r="RWD38" s="6"/>
      <c r="RWF38" s="6"/>
      <c r="RWH38" s="6"/>
      <c r="RWJ38" s="6"/>
      <c r="RWL38" s="6"/>
      <c r="RWN38" s="6"/>
      <c r="RWP38" s="6"/>
      <c r="RWR38" s="6"/>
      <c r="RWT38" s="6"/>
      <c r="RWV38" s="6"/>
      <c r="RWX38" s="6"/>
      <c r="RWZ38" s="6"/>
      <c r="RXB38" s="6"/>
      <c r="RXD38" s="6"/>
      <c r="RXF38" s="6"/>
      <c r="RXH38" s="6"/>
      <c r="RXJ38" s="6"/>
      <c r="RXL38" s="6"/>
      <c r="RXN38" s="6"/>
      <c r="RXP38" s="6"/>
      <c r="RXR38" s="6"/>
      <c r="RXT38" s="6"/>
      <c r="RXV38" s="6"/>
      <c r="RXX38" s="6"/>
      <c r="RXZ38" s="6"/>
      <c r="RYB38" s="6"/>
      <c r="RYD38" s="6"/>
      <c r="RYF38" s="6"/>
      <c r="RYH38" s="6"/>
      <c r="RYJ38" s="6"/>
      <c r="RYL38" s="6"/>
      <c r="RYN38" s="6"/>
      <c r="RYP38" s="6"/>
      <c r="RYR38" s="6"/>
      <c r="RYT38" s="6"/>
      <c r="RYV38" s="6"/>
      <c r="RYX38" s="6"/>
      <c r="RYZ38" s="6"/>
      <c r="RZB38" s="6"/>
      <c r="RZD38" s="6"/>
      <c r="RZF38" s="6"/>
      <c r="RZH38" s="6"/>
      <c r="RZJ38" s="6"/>
      <c r="RZL38" s="6"/>
      <c r="RZN38" s="6"/>
      <c r="RZP38" s="6"/>
      <c r="RZR38" s="6"/>
      <c r="RZT38" s="6"/>
      <c r="RZV38" s="6"/>
      <c r="RZX38" s="6"/>
      <c r="RZZ38" s="6"/>
      <c r="SAB38" s="6"/>
      <c r="SAD38" s="6"/>
      <c r="SAF38" s="6"/>
      <c r="SAH38" s="6"/>
      <c r="SAJ38" s="6"/>
      <c r="SAL38" s="6"/>
      <c r="SAN38" s="6"/>
      <c r="SAP38" s="6"/>
      <c r="SAR38" s="6"/>
      <c r="SAT38" s="6"/>
      <c r="SAV38" s="6"/>
      <c r="SAX38" s="6"/>
      <c r="SAZ38" s="6"/>
      <c r="SBB38" s="6"/>
      <c r="SBD38" s="6"/>
      <c r="SBF38" s="6"/>
      <c r="SBH38" s="6"/>
      <c r="SBJ38" s="6"/>
      <c r="SBL38" s="6"/>
      <c r="SBN38" s="6"/>
      <c r="SBP38" s="6"/>
      <c r="SBR38" s="6"/>
      <c r="SBT38" s="6"/>
      <c r="SBV38" s="6"/>
      <c r="SBX38" s="6"/>
      <c r="SBZ38" s="6"/>
      <c r="SCB38" s="6"/>
      <c r="SCD38" s="6"/>
      <c r="SCF38" s="6"/>
      <c r="SCH38" s="6"/>
      <c r="SCJ38" s="6"/>
      <c r="SCL38" s="6"/>
      <c r="SCN38" s="6"/>
      <c r="SCP38" s="6"/>
      <c r="SCR38" s="6"/>
      <c r="SCT38" s="6"/>
      <c r="SCV38" s="6"/>
      <c r="SCX38" s="6"/>
      <c r="SCZ38" s="6"/>
      <c r="SDB38" s="6"/>
      <c r="SDD38" s="6"/>
      <c r="SDF38" s="6"/>
      <c r="SDH38" s="6"/>
      <c r="SDJ38" s="6"/>
      <c r="SDL38" s="6"/>
      <c r="SDN38" s="6"/>
      <c r="SDP38" s="6"/>
      <c r="SDR38" s="6"/>
      <c r="SDT38" s="6"/>
      <c r="SDV38" s="6"/>
      <c r="SDX38" s="6"/>
      <c r="SDZ38" s="6"/>
      <c r="SEB38" s="6"/>
      <c r="SED38" s="6"/>
      <c r="SEF38" s="6"/>
      <c r="SEH38" s="6"/>
      <c r="SEJ38" s="6"/>
      <c r="SEL38" s="6"/>
      <c r="SEN38" s="6"/>
      <c r="SEP38" s="6"/>
      <c r="SER38" s="6"/>
      <c r="SET38" s="6"/>
      <c r="SEV38" s="6"/>
      <c r="SEX38" s="6"/>
      <c r="SEZ38" s="6"/>
      <c r="SFB38" s="6"/>
      <c r="SFD38" s="6"/>
      <c r="SFF38" s="6"/>
      <c r="SFH38" s="6"/>
      <c r="SFJ38" s="6"/>
      <c r="SFL38" s="6"/>
      <c r="SFN38" s="6"/>
      <c r="SFP38" s="6"/>
      <c r="SFR38" s="6"/>
      <c r="SFT38" s="6"/>
      <c r="SFV38" s="6"/>
      <c r="SFX38" s="6"/>
      <c r="SFZ38" s="6"/>
      <c r="SGB38" s="6"/>
      <c r="SGD38" s="6"/>
      <c r="SGF38" s="6"/>
      <c r="SGH38" s="6"/>
      <c r="SGJ38" s="6"/>
      <c r="SGL38" s="6"/>
      <c r="SGN38" s="6"/>
      <c r="SGP38" s="6"/>
      <c r="SGR38" s="6"/>
      <c r="SGT38" s="6"/>
      <c r="SGV38" s="6"/>
      <c r="SGX38" s="6"/>
      <c r="SGZ38" s="6"/>
      <c r="SHB38" s="6"/>
      <c r="SHD38" s="6"/>
      <c r="SHF38" s="6"/>
      <c r="SHH38" s="6"/>
      <c r="SHJ38" s="6"/>
      <c r="SHL38" s="6"/>
      <c r="SHN38" s="6"/>
      <c r="SHP38" s="6"/>
      <c r="SHR38" s="6"/>
      <c r="SHT38" s="6"/>
      <c r="SHV38" s="6"/>
      <c r="SHX38" s="6"/>
      <c r="SHZ38" s="6"/>
      <c r="SIB38" s="6"/>
      <c r="SID38" s="6"/>
      <c r="SIF38" s="6"/>
      <c r="SIH38" s="6"/>
      <c r="SIJ38" s="6"/>
      <c r="SIL38" s="6"/>
      <c r="SIN38" s="6"/>
      <c r="SIP38" s="6"/>
      <c r="SIR38" s="6"/>
      <c r="SIT38" s="6"/>
      <c r="SIV38" s="6"/>
      <c r="SIX38" s="6"/>
      <c r="SIZ38" s="6"/>
      <c r="SJB38" s="6"/>
      <c r="SJD38" s="6"/>
      <c r="SJF38" s="6"/>
      <c r="SJH38" s="6"/>
      <c r="SJJ38" s="6"/>
      <c r="SJL38" s="6"/>
      <c r="SJN38" s="6"/>
      <c r="SJP38" s="6"/>
      <c r="SJR38" s="6"/>
      <c r="SJT38" s="6"/>
      <c r="SJV38" s="6"/>
      <c r="SJX38" s="6"/>
      <c r="SJZ38" s="6"/>
      <c r="SKB38" s="6"/>
      <c r="SKD38" s="6"/>
      <c r="SKF38" s="6"/>
      <c r="SKH38" s="6"/>
      <c r="SKJ38" s="6"/>
      <c r="SKL38" s="6"/>
      <c r="SKN38" s="6"/>
      <c r="SKP38" s="6"/>
      <c r="SKR38" s="6"/>
      <c r="SKT38" s="6"/>
      <c r="SKV38" s="6"/>
      <c r="SKX38" s="6"/>
      <c r="SKZ38" s="6"/>
      <c r="SLB38" s="6"/>
      <c r="SLD38" s="6"/>
      <c r="SLF38" s="6"/>
      <c r="SLH38" s="6"/>
      <c r="SLJ38" s="6"/>
      <c r="SLL38" s="6"/>
      <c r="SLN38" s="6"/>
      <c r="SLP38" s="6"/>
      <c r="SLR38" s="6"/>
      <c r="SLT38" s="6"/>
      <c r="SLV38" s="6"/>
      <c r="SLX38" s="6"/>
      <c r="SLZ38" s="6"/>
      <c r="SMB38" s="6"/>
      <c r="SMD38" s="6"/>
      <c r="SMF38" s="6"/>
      <c r="SMH38" s="6"/>
      <c r="SMJ38" s="6"/>
      <c r="SML38" s="6"/>
      <c r="SMN38" s="6"/>
      <c r="SMP38" s="6"/>
      <c r="SMR38" s="6"/>
      <c r="SMT38" s="6"/>
      <c r="SMV38" s="6"/>
      <c r="SMX38" s="6"/>
      <c r="SMZ38" s="6"/>
      <c r="SNB38" s="6"/>
      <c r="SND38" s="6"/>
      <c r="SNF38" s="6"/>
      <c r="SNH38" s="6"/>
      <c r="SNJ38" s="6"/>
      <c r="SNL38" s="6"/>
      <c r="SNN38" s="6"/>
      <c r="SNP38" s="6"/>
      <c r="SNR38" s="6"/>
      <c r="SNT38" s="6"/>
      <c r="SNV38" s="6"/>
      <c r="SNX38" s="6"/>
      <c r="SNZ38" s="6"/>
      <c r="SOB38" s="6"/>
      <c r="SOD38" s="6"/>
      <c r="SOF38" s="6"/>
      <c r="SOH38" s="6"/>
      <c r="SOJ38" s="6"/>
      <c r="SOL38" s="6"/>
      <c r="SON38" s="6"/>
      <c r="SOP38" s="6"/>
      <c r="SOR38" s="6"/>
      <c r="SOT38" s="6"/>
      <c r="SOV38" s="6"/>
      <c r="SOX38" s="6"/>
      <c r="SOZ38" s="6"/>
      <c r="SPB38" s="6"/>
      <c r="SPD38" s="6"/>
      <c r="SPF38" s="6"/>
      <c r="SPH38" s="6"/>
      <c r="SPJ38" s="6"/>
      <c r="SPL38" s="6"/>
      <c r="SPN38" s="6"/>
      <c r="SPP38" s="6"/>
      <c r="SPR38" s="6"/>
      <c r="SPT38" s="6"/>
      <c r="SPV38" s="6"/>
      <c r="SPX38" s="6"/>
      <c r="SPZ38" s="6"/>
      <c r="SQB38" s="6"/>
      <c r="SQD38" s="6"/>
      <c r="SQF38" s="6"/>
      <c r="SQH38" s="6"/>
      <c r="SQJ38" s="6"/>
      <c r="SQL38" s="6"/>
      <c r="SQN38" s="6"/>
      <c r="SQP38" s="6"/>
      <c r="SQR38" s="6"/>
      <c r="SQT38" s="6"/>
      <c r="SQV38" s="6"/>
      <c r="SQX38" s="6"/>
      <c r="SQZ38" s="6"/>
      <c r="SRB38" s="6"/>
      <c r="SRD38" s="6"/>
      <c r="SRF38" s="6"/>
      <c r="SRH38" s="6"/>
      <c r="SRJ38" s="6"/>
      <c r="SRL38" s="6"/>
      <c r="SRN38" s="6"/>
      <c r="SRP38" s="6"/>
      <c r="SRR38" s="6"/>
      <c r="SRT38" s="6"/>
      <c r="SRV38" s="6"/>
      <c r="SRX38" s="6"/>
      <c r="SRZ38" s="6"/>
      <c r="SSB38" s="6"/>
      <c r="SSD38" s="6"/>
      <c r="SSF38" s="6"/>
      <c r="SSH38" s="6"/>
      <c r="SSJ38" s="6"/>
      <c r="SSL38" s="6"/>
      <c r="SSN38" s="6"/>
      <c r="SSP38" s="6"/>
      <c r="SSR38" s="6"/>
      <c r="SST38" s="6"/>
      <c r="SSV38" s="6"/>
      <c r="SSX38" s="6"/>
      <c r="SSZ38" s="6"/>
      <c r="STB38" s="6"/>
      <c r="STD38" s="6"/>
      <c r="STF38" s="6"/>
      <c r="STH38" s="6"/>
      <c r="STJ38" s="6"/>
      <c r="STL38" s="6"/>
      <c r="STN38" s="6"/>
      <c r="STP38" s="6"/>
      <c r="STR38" s="6"/>
      <c r="STT38" s="6"/>
      <c r="STV38" s="6"/>
      <c r="STX38" s="6"/>
      <c r="STZ38" s="6"/>
      <c r="SUB38" s="6"/>
      <c r="SUD38" s="6"/>
      <c r="SUF38" s="6"/>
      <c r="SUH38" s="6"/>
      <c r="SUJ38" s="6"/>
      <c r="SUL38" s="6"/>
      <c r="SUN38" s="6"/>
      <c r="SUP38" s="6"/>
      <c r="SUR38" s="6"/>
      <c r="SUT38" s="6"/>
      <c r="SUV38" s="6"/>
      <c r="SUX38" s="6"/>
      <c r="SUZ38" s="6"/>
      <c r="SVB38" s="6"/>
      <c r="SVD38" s="6"/>
      <c r="SVF38" s="6"/>
      <c r="SVH38" s="6"/>
      <c r="SVJ38" s="6"/>
      <c r="SVL38" s="6"/>
      <c r="SVN38" s="6"/>
      <c r="SVP38" s="6"/>
      <c r="SVR38" s="6"/>
      <c r="SVT38" s="6"/>
      <c r="SVV38" s="6"/>
      <c r="SVX38" s="6"/>
      <c r="SVZ38" s="6"/>
      <c r="SWB38" s="6"/>
      <c r="SWD38" s="6"/>
      <c r="SWF38" s="6"/>
      <c r="SWH38" s="6"/>
      <c r="SWJ38" s="6"/>
      <c r="SWL38" s="6"/>
      <c r="SWN38" s="6"/>
      <c r="SWP38" s="6"/>
      <c r="SWR38" s="6"/>
      <c r="SWT38" s="6"/>
      <c r="SWV38" s="6"/>
      <c r="SWX38" s="6"/>
      <c r="SWZ38" s="6"/>
      <c r="SXB38" s="6"/>
      <c r="SXD38" s="6"/>
      <c r="SXF38" s="6"/>
      <c r="SXH38" s="6"/>
      <c r="SXJ38" s="6"/>
      <c r="SXL38" s="6"/>
      <c r="SXN38" s="6"/>
      <c r="SXP38" s="6"/>
      <c r="SXR38" s="6"/>
      <c r="SXT38" s="6"/>
      <c r="SXV38" s="6"/>
      <c r="SXX38" s="6"/>
      <c r="SXZ38" s="6"/>
      <c r="SYB38" s="6"/>
      <c r="SYD38" s="6"/>
      <c r="SYF38" s="6"/>
      <c r="SYH38" s="6"/>
      <c r="SYJ38" s="6"/>
      <c r="SYL38" s="6"/>
      <c r="SYN38" s="6"/>
      <c r="SYP38" s="6"/>
      <c r="SYR38" s="6"/>
      <c r="SYT38" s="6"/>
      <c r="SYV38" s="6"/>
      <c r="SYX38" s="6"/>
      <c r="SYZ38" s="6"/>
      <c r="SZB38" s="6"/>
      <c r="SZD38" s="6"/>
      <c r="SZF38" s="6"/>
      <c r="SZH38" s="6"/>
      <c r="SZJ38" s="6"/>
      <c r="SZL38" s="6"/>
      <c r="SZN38" s="6"/>
      <c r="SZP38" s="6"/>
      <c r="SZR38" s="6"/>
      <c r="SZT38" s="6"/>
      <c r="SZV38" s="6"/>
      <c r="SZX38" s="6"/>
      <c r="SZZ38" s="6"/>
      <c r="TAB38" s="6"/>
      <c r="TAD38" s="6"/>
      <c r="TAF38" s="6"/>
      <c r="TAH38" s="6"/>
      <c r="TAJ38" s="6"/>
      <c r="TAL38" s="6"/>
      <c r="TAN38" s="6"/>
      <c r="TAP38" s="6"/>
      <c r="TAR38" s="6"/>
      <c r="TAT38" s="6"/>
      <c r="TAV38" s="6"/>
      <c r="TAX38" s="6"/>
      <c r="TAZ38" s="6"/>
      <c r="TBB38" s="6"/>
      <c r="TBD38" s="6"/>
      <c r="TBF38" s="6"/>
      <c r="TBH38" s="6"/>
      <c r="TBJ38" s="6"/>
      <c r="TBL38" s="6"/>
      <c r="TBN38" s="6"/>
      <c r="TBP38" s="6"/>
      <c r="TBR38" s="6"/>
      <c r="TBT38" s="6"/>
      <c r="TBV38" s="6"/>
      <c r="TBX38" s="6"/>
      <c r="TBZ38" s="6"/>
      <c r="TCB38" s="6"/>
      <c r="TCD38" s="6"/>
      <c r="TCF38" s="6"/>
      <c r="TCH38" s="6"/>
      <c r="TCJ38" s="6"/>
      <c r="TCL38" s="6"/>
      <c r="TCN38" s="6"/>
      <c r="TCP38" s="6"/>
      <c r="TCR38" s="6"/>
      <c r="TCT38" s="6"/>
      <c r="TCV38" s="6"/>
      <c r="TCX38" s="6"/>
      <c r="TCZ38" s="6"/>
      <c r="TDB38" s="6"/>
      <c r="TDD38" s="6"/>
      <c r="TDF38" s="6"/>
      <c r="TDH38" s="6"/>
      <c r="TDJ38" s="6"/>
      <c r="TDL38" s="6"/>
      <c r="TDN38" s="6"/>
      <c r="TDP38" s="6"/>
      <c r="TDR38" s="6"/>
      <c r="TDT38" s="6"/>
      <c r="TDV38" s="6"/>
      <c r="TDX38" s="6"/>
      <c r="TDZ38" s="6"/>
      <c r="TEB38" s="6"/>
      <c r="TED38" s="6"/>
      <c r="TEF38" s="6"/>
      <c r="TEH38" s="6"/>
      <c r="TEJ38" s="6"/>
      <c r="TEL38" s="6"/>
      <c r="TEN38" s="6"/>
      <c r="TEP38" s="6"/>
      <c r="TER38" s="6"/>
      <c r="TET38" s="6"/>
      <c r="TEV38" s="6"/>
      <c r="TEX38" s="6"/>
      <c r="TEZ38" s="6"/>
      <c r="TFB38" s="6"/>
      <c r="TFD38" s="6"/>
      <c r="TFF38" s="6"/>
      <c r="TFH38" s="6"/>
      <c r="TFJ38" s="6"/>
      <c r="TFL38" s="6"/>
      <c r="TFN38" s="6"/>
      <c r="TFP38" s="6"/>
      <c r="TFR38" s="6"/>
      <c r="TFT38" s="6"/>
      <c r="TFV38" s="6"/>
      <c r="TFX38" s="6"/>
      <c r="TFZ38" s="6"/>
      <c r="TGB38" s="6"/>
      <c r="TGD38" s="6"/>
      <c r="TGF38" s="6"/>
      <c r="TGH38" s="6"/>
      <c r="TGJ38" s="6"/>
      <c r="TGL38" s="6"/>
      <c r="TGN38" s="6"/>
      <c r="TGP38" s="6"/>
      <c r="TGR38" s="6"/>
      <c r="TGT38" s="6"/>
      <c r="TGV38" s="6"/>
      <c r="TGX38" s="6"/>
      <c r="TGZ38" s="6"/>
      <c r="THB38" s="6"/>
      <c r="THD38" s="6"/>
      <c r="THF38" s="6"/>
      <c r="THH38" s="6"/>
      <c r="THJ38" s="6"/>
      <c r="THL38" s="6"/>
      <c r="THN38" s="6"/>
      <c r="THP38" s="6"/>
      <c r="THR38" s="6"/>
      <c r="THT38" s="6"/>
      <c r="THV38" s="6"/>
      <c r="THX38" s="6"/>
      <c r="THZ38" s="6"/>
      <c r="TIB38" s="6"/>
      <c r="TID38" s="6"/>
      <c r="TIF38" s="6"/>
      <c r="TIH38" s="6"/>
      <c r="TIJ38" s="6"/>
      <c r="TIL38" s="6"/>
      <c r="TIN38" s="6"/>
      <c r="TIP38" s="6"/>
      <c r="TIR38" s="6"/>
      <c r="TIT38" s="6"/>
      <c r="TIV38" s="6"/>
      <c r="TIX38" s="6"/>
      <c r="TIZ38" s="6"/>
      <c r="TJB38" s="6"/>
      <c r="TJD38" s="6"/>
      <c r="TJF38" s="6"/>
      <c r="TJH38" s="6"/>
      <c r="TJJ38" s="6"/>
      <c r="TJL38" s="6"/>
      <c r="TJN38" s="6"/>
      <c r="TJP38" s="6"/>
      <c r="TJR38" s="6"/>
      <c r="TJT38" s="6"/>
      <c r="TJV38" s="6"/>
      <c r="TJX38" s="6"/>
      <c r="TJZ38" s="6"/>
      <c r="TKB38" s="6"/>
      <c r="TKD38" s="6"/>
      <c r="TKF38" s="6"/>
      <c r="TKH38" s="6"/>
      <c r="TKJ38" s="6"/>
      <c r="TKL38" s="6"/>
      <c r="TKN38" s="6"/>
      <c r="TKP38" s="6"/>
      <c r="TKR38" s="6"/>
      <c r="TKT38" s="6"/>
      <c r="TKV38" s="6"/>
      <c r="TKX38" s="6"/>
      <c r="TKZ38" s="6"/>
      <c r="TLB38" s="6"/>
      <c r="TLD38" s="6"/>
      <c r="TLF38" s="6"/>
      <c r="TLH38" s="6"/>
      <c r="TLJ38" s="6"/>
      <c r="TLL38" s="6"/>
      <c r="TLN38" s="6"/>
      <c r="TLP38" s="6"/>
      <c r="TLR38" s="6"/>
      <c r="TLT38" s="6"/>
      <c r="TLV38" s="6"/>
      <c r="TLX38" s="6"/>
      <c r="TLZ38" s="6"/>
      <c r="TMB38" s="6"/>
      <c r="TMD38" s="6"/>
      <c r="TMF38" s="6"/>
      <c r="TMH38" s="6"/>
      <c r="TMJ38" s="6"/>
      <c r="TML38" s="6"/>
      <c r="TMN38" s="6"/>
      <c r="TMP38" s="6"/>
      <c r="TMR38" s="6"/>
      <c r="TMT38" s="6"/>
      <c r="TMV38" s="6"/>
      <c r="TMX38" s="6"/>
      <c r="TMZ38" s="6"/>
      <c r="TNB38" s="6"/>
      <c r="TND38" s="6"/>
      <c r="TNF38" s="6"/>
      <c r="TNH38" s="6"/>
      <c r="TNJ38" s="6"/>
      <c r="TNL38" s="6"/>
      <c r="TNN38" s="6"/>
      <c r="TNP38" s="6"/>
      <c r="TNR38" s="6"/>
      <c r="TNT38" s="6"/>
      <c r="TNV38" s="6"/>
      <c r="TNX38" s="6"/>
      <c r="TNZ38" s="6"/>
      <c r="TOB38" s="6"/>
      <c r="TOD38" s="6"/>
      <c r="TOF38" s="6"/>
      <c r="TOH38" s="6"/>
      <c r="TOJ38" s="6"/>
      <c r="TOL38" s="6"/>
      <c r="TON38" s="6"/>
      <c r="TOP38" s="6"/>
      <c r="TOR38" s="6"/>
      <c r="TOT38" s="6"/>
      <c r="TOV38" s="6"/>
      <c r="TOX38" s="6"/>
      <c r="TOZ38" s="6"/>
      <c r="TPB38" s="6"/>
      <c r="TPD38" s="6"/>
      <c r="TPF38" s="6"/>
      <c r="TPH38" s="6"/>
      <c r="TPJ38" s="6"/>
      <c r="TPL38" s="6"/>
      <c r="TPN38" s="6"/>
      <c r="TPP38" s="6"/>
      <c r="TPR38" s="6"/>
      <c r="TPT38" s="6"/>
      <c r="TPV38" s="6"/>
      <c r="TPX38" s="6"/>
      <c r="TPZ38" s="6"/>
      <c r="TQB38" s="6"/>
      <c r="TQD38" s="6"/>
      <c r="TQF38" s="6"/>
      <c r="TQH38" s="6"/>
      <c r="TQJ38" s="6"/>
      <c r="TQL38" s="6"/>
      <c r="TQN38" s="6"/>
      <c r="TQP38" s="6"/>
      <c r="TQR38" s="6"/>
      <c r="TQT38" s="6"/>
      <c r="TQV38" s="6"/>
      <c r="TQX38" s="6"/>
      <c r="TQZ38" s="6"/>
      <c r="TRB38" s="6"/>
      <c r="TRD38" s="6"/>
      <c r="TRF38" s="6"/>
      <c r="TRH38" s="6"/>
      <c r="TRJ38" s="6"/>
      <c r="TRL38" s="6"/>
      <c r="TRN38" s="6"/>
      <c r="TRP38" s="6"/>
      <c r="TRR38" s="6"/>
      <c r="TRT38" s="6"/>
      <c r="TRV38" s="6"/>
      <c r="TRX38" s="6"/>
      <c r="TRZ38" s="6"/>
      <c r="TSB38" s="6"/>
      <c r="TSD38" s="6"/>
      <c r="TSF38" s="6"/>
      <c r="TSH38" s="6"/>
      <c r="TSJ38" s="6"/>
      <c r="TSL38" s="6"/>
      <c r="TSN38" s="6"/>
      <c r="TSP38" s="6"/>
      <c r="TSR38" s="6"/>
      <c r="TST38" s="6"/>
      <c r="TSV38" s="6"/>
      <c r="TSX38" s="6"/>
      <c r="TSZ38" s="6"/>
      <c r="TTB38" s="6"/>
      <c r="TTD38" s="6"/>
      <c r="TTF38" s="6"/>
      <c r="TTH38" s="6"/>
      <c r="TTJ38" s="6"/>
      <c r="TTL38" s="6"/>
      <c r="TTN38" s="6"/>
      <c r="TTP38" s="6"/>
      <c r="TTR38" s="6"/>
      <c r="TTT38" s="6"/>
      <c r="TTV38" s="6"/>
      <c r="TTX38" s="6"/>
      <c r="TTZ38" s="6"/>
      <c r="TUB38" s="6"/>
      <c r="TUD38" s="6"/>
      <c r="TUF38" s="6"/>
      <c r="TUH38" s="6"/>
      <c r="TUJ38" s="6"/>
      <c r="TUL38" s="6"/>
      <c r="TUN38" s="6"/>
      <c r="TUP38" s="6"/>
      <c r="TUR38" s="6"/>
      <c r="TUT38" s="6"/>
      <c r="TUV38" s="6"/>
      <c r="TUX38" s="6"/>
      <c r="TUZ38" s="6"/>
      <c r="TVB38" s="6"/>
      <c r="TVD38" s="6"/>
      <c r="TVF38" s="6"/>
      <c r="TVH38" s="6"/>
      <c r="TVJ38" s="6"/>
      <c r="TVL38" s="6"/>
      <c r="TVN38" s="6"/>
      <c r="TVP38" s="6"/>
      <c r="TVR38" s="6"/>
      <c r="TVT38" s="6"/>
      <c r="TVV38" s="6"/>
      <c r="TVX38" s="6"/>
      <c r="TVZ38" s="6"/>
      <c r="TWB38" s="6"/>
      <c r="TWD38" s="6"/>
      <c r="TWF38" s="6"/>
      <c r="TWH38" s="6"/>
      <c r="TWJ38" s="6"/>
      <c r="TWL38" s="6"/>
      <c r="TWN38" s="6"/>
      <c r="TWP38" s="6"/>
      <c r="TWR38" s="6"/>
      <c r="TWT38" s="6"/>
      <c r="TWV38" s="6"/>
      <c r="TWX38" s="6"/>
      <c r="TWZ38" s="6"/>
      <c r="TXB38" s="6"/>
      <c r="TXD38" s="6"/>
      <c r="TXF38" s="6"/>
      <c r="TXH38" s="6"/>
      <c r="TXJ38" s="6"/>
      <c r="TXL38" s="6"/>
      <c r="TXN38" s="6"/>
      <c r="TXP38" s="6"/>
      <c r="TXR38" s="6"/>
      <c r="TXT38" s="6"/>
      <c r="TXV38" s="6"/>
      <c r="TXX38" s="6"/>
      <c r="TXZ38" s="6"/>
      <c r="TYB38" s="6"/>
      <c r="TYD38" s="6"/>
      <c r="TYF38" s="6"/>
      <c r="TYH38" s="6"/>
      <c r="TYJ38" s="6"/>
      <c r="TYL38" s="6"/>
      <c r="TYN38" s="6"/>
      <c r="TYP38" s="6"/>
      <c r="TYR38" s="6"/>
      <c r="TYT38" s="6"/>
      <c r="TYV38" s="6"/>
      <c r="TYX38" s="6"/>
      <c r="TYZ38" s="6"/>
      <c r="TZB38" s="6"/>
      <c r="TZD38" s="6"/>
      <c r="TZF38" s="6"/>
      <c r="TZH38" s="6"/>
      <c r="TZJ38" s="6"/>
      <c r="TZL38" s="6"/>
      <c r="TZN38" s="6"/>
      <c r="TZP38" s="6"/>
      <c r="TZR38" s="6"/>
      <c r="TZT38" s="6"/>
      <c r="TZV38" s="6"/>
      <c r="TZX38" s="6"/>
      <c r="TZZ38" s="6"/>
      <c r="UAB38" s="6"/>
      <c r="UAD38" s="6"/>
      <c r="UAF38" s="6"/>
      <c r="UAH38" s="6"/>
      <c r="UAJ38" s="6"/>
      <c r="UAL38" s="6"/>
      <c r="UAN38" s="6"/>
      <c r="UAP38" s="6"/>
      <c r="UAR38" s="6"/>
      <c r="UAT38" s="6"/>
      <c r="UAV38" s="6"/>
      <c r="UAX38" s="6"/>
      <c r="UAZ38" s="6"/>
      <c r="UBB38" s="6"/>
      <c r="UBD38" s="6"/>
      <c r="UBF38" s="6"/>
      <c r="UBH38" s="6"/>
      <c r="UBJ38" s="6"/>
      <c r="UBL38" s="6"/>
      <c r="UBN38" s="6"/>
      <c r="UBP38" s="6"/>
      <c r="UBR38" s="6"/>
      <c r="UBT38" s="6"/>
      <c r="UBV38" s="6"/>
      <c r="UBX38" s="6"/>
      <c r="UBZ38" s="6"/>
      <c r="UCB38" s="6"/>
      <c r="UCD38" s="6"/>
      <c r="UCF38" s="6"/>
      <c r="UCH38" s="6"/>
      <c r="UCJ38" s="6"/>
      <c r="UCL38" s="6"/>
      <c r="UCN38" s="6"/>
      <c r="UCP38" s="6"/>
      <c r="UCR38" s="6"/>
      <c r="UCT38" s="6"/>
      <c r="UCV38" s="6"/>
      <c r="UCX38" s="6"/>
      <c r="UCZ38" s="6"/>
      <c r="UDB38" s="6"/>
      <c r="UDD38" s="6"/>
      <c r="UDF38" s="6"/>
      <c r="UDH38" s="6"/>
      <c r="UDJ38" s="6"/>
      <c r="UDL38" s="6"/>
      <c r="UDN38" s="6"/>
      <c r="UDP38" s="6"/>
      <c r="UDR38" s="6"/>
      <c r="UDT38" s="6"/>
      <c r="UDV38" s="6"/>
      <c r="UDX38" s="6"/>
      <c r="UDZ38" s="6"/>
      <c r="UEB38" s="6"/>
      <c r="UED38" s="6"/>
      <c r="UEF38" s="6"/>
      <c r="UEH38" s="6"/>
      <c r="UEJ38" s="6"/>
      <c r="UEL38" s="6"/>
      <c r="UEN38" s="6"/>
      <c r="UEP38" s="6"/>
      <c r="UER38" s="6"/>
      <c r="UET38" s="6"/>
      <c r="UEV38" s="6"/>
      <c r="UEX38" s="6"/>
      <c r="UEZ38" s="6"/>
      <c r="UFB38" s="6"/>
      <c r="UFD38" s="6"/>
      <c r="UFF38" s="6"/>
      <c r="UFH38" s="6"/>
      <c r="UFJ38" s="6"/>
      <c r="UFL38" s="6"/>
      <c r="UFN38" s="6"/>
      <c r="UFP38" s="6"/>
      <c r="UFR38" s="6"/>
      <c r="UFT38" s="6"/>
      <c r="UFV38" s="6"/>
      <c r="UFX38" s="6"/>
      <c r="UFZ38" s="6"/>
      <c r="UGB38" s="6"/>
      <c r="UGD38" s="6"/>
      <c r="UGF38" s="6"/>
      <c r="UGH38" s="6"/>
      <c r="UGJ38" s="6"/>
      <c r="UGL38" s="6"/>
      <c r="UGN38" s="6"/>
      <c r="UGP38" s="6"/>
      <c r="UGR38" s="6"/>
      <c r="UGT38" s="6"/>
      <c r="UGV38" s="6"/>
      <c r="UGX38" s="6"/>
      <c r="UGZ38" s="6"/>
      <c r="UHB38" s="6"/>
      <c r="UHD38" s="6"/>
      <c r="UHF38" s="6"/>
      <c r="UHH38" s="6"/>
      <c r="UHJ38" s="6"/>
      <c r="UHL38" s="6"/>
      <c r="UHN38" s="6"/>
      <c r="UHP38" s="6"/>
      <c r="UHR38" s="6"/>
      <c r="UHT38" s="6"/>
      <c r="UHV38" s="6"/>
      <c r="UHX38" s="6"/>
      <c r="UHZ38" s="6"/>
      <c r="UIB38" s="6"/>
      <c r="UID38" s="6"/>
      <c r="UIF38" s="6"/>
      <c r="UIH38" s="6"/>
      <c r="UIJ38" s="6"/>
      <c r="UIL38" s="6"/>
      <c r="UIN38" s="6"/>
      <c r="UIP38" s="6"/>
      <c r="UIR38" s="6"/>
      <c r="UIT38" s="6"/>
      <c r="UIV38" s="6"/>
      <c r="UIX38" s="6"/>
      <c r="UIZ38" s="6"/>
      <c r="UJB38" s="6"/>
      <c r="UJD38" s="6"/>
      <c r="UJF38" s="6"/>
      <c r="UJH38" s="6"/>
      <c r="UJJ38" s="6"/>
      <c r="UJL38" s="6"/>
      <c r="UJN38" s="6"/>
      <c r="UJP38" s="6"/>
      <c r="UJR38" s="6"/>
      <c r="UJT38" s="6"/>
      <c r="UJV38" s="6"/>
      <c r="UJX38" s="6"/>
      <c r="UJZ38" s="6"/>
      <c r="UKB38" s="6"/>
      <c r="UKD38" s="6"/>
      <c r="UKF38" s="6"/>
      <c r="UKH38" s="6"/>
      <c r="UKJ38" s="6"/>
      <c r="UKL38" s="6"/>
      <c r="UKN38" s="6"/>
      <c r="UKP38" s="6"/>
      <c r="UKR38" s="6"/>
      <c r="UKT38" s="6"/>
      <c r="UKV38" s="6"/>
      <c r="UKX38" s="6"/>
      <c r="UKZ38" s="6"/>
      <c r="ULB38" s="6"/>
      <c r="ULD38" s="6"/>
      <c r="ULF38" s="6"/>
      <c r="ULH38" s="6"/>
      <c r="ULJ38" s="6"/>
      <c r="ULL38" s="6"/>
      <c r="ULN38" s="6"/>
      <c r="ULP38" s="6"/>
      <c r="ULR38" s="6"/>
      <c r="ULT38" s="6"/>
      <c r="ULV38" s="6"/>
      <c r="ULX38" s="6"/>
      <c r="ULZ38" s="6"/>
      <c r="UMB38" s="6"/>
      <c r="UMD38" s="6"/>
      <c r="UMF38" s="6"/>
      <c r="UMH38" s="6"/>
      <c r="UMJ38" s="6"/>
      <c r="UML38" s="6"/>
      <c r="UMN38" s="6"/>
      <c r="UMP38" s="6"/>
      <c r="UMR38" s="6"/>
      <c r="UMT38" s="6"/>
      <c r="UMV38" s="6"/>
      <c r="UMX38" s="6"/>
      <c r="UMZ38" s="6"/>
      <c r="UNB38" s="6"/>
      <c r="UND38" s="6"/>
      <c r="UNF38" s="6"/>
      <c r="UNH38" s="6"/>
      <c r="UNJ38" s="6"/>
      <c r="UNL38" s="6"/>
      <c r="UNN38" s="6"/>
      <c r="UNP38" s="6"/>
      <c r="UNR38" s="6"/>
      <c r="UNT38" s="6"/>
      <c r="UNV38" s="6"/>
      <c r="UNX38" s="6"/>
      <c r="UNZ38" s="6"/>
      <c r="UOB38" s="6"/>
      <c r="UOD38" s="6"/>
      <c r="UOF38" s="6"/>
      <c r="UOH38" s="6"/>
      <c r="UOJ38" s="6"/>
      <c r="UOL38" s="6"/>
      <c r="UON38" s="6"/>
      <c r="UOP38" s="6"/>
      <c r="UOR38" s="6"/>
      <c r="UOT38" s="6"/>
      <c r="UOV38" s="6"/>
      <c r="UOX38" s="6"/>
      <c r="UOZ38" s="6"/>
      <c r="UPB38" s="6"/>
      <c r="UPD38" s="6"/>
      <c r="UPF38" s="6"/>
      <c r="UPH38" s="6"/>
      <c r="UPJ38" s="6"/>
      <c r="UPL38" s="6"/>
      <c r="UPN38" s="6"/>
      <c r="UPP38" s="6"/>
      <c r="UPR38" s="6"/>
      <c r="UPT38" s="6"/>
      <c r="UPV38" s="6"/>
      <c r="UPX38" s="6"/>
      <c r="UPZ38" s="6"/>
      <c r="UQB38" s="6"/>
      <c r="UQD38" s="6"/>
      <c r="UQF38" s="6"/>
      <c r="UQH38" s="6"/>
      <c r="UQJ38" s="6"/>
      <c r="UQL38" s="6"/>
      <c r="UQN38" s="6"/>
      <c r="UQP38" s="6"/>
      <c r="UQR38" s="6"/>
      <c r="UQT38" s="6"/>
      <c r="UQV38" s="6"/>
      <c r="UQX38" s="6"/>
      <c r="UQZ38" s="6"/>
      <c r="URB38" s="6"/>
      <c r="URD38" s="6"/>
      <c r="URF38" s="6"/>
      <c r="URH38" s="6"/>
      <c r="URJ38" s="6"/>
      <c r="URL38" s="6"/>
      <c r="URN38" s="6"/>
      <c r="URP38" s="6"/>
      <c r="URR38" s="6"/>
      <c r="URT38" s="6"/>
      <c r="URV38" s="6"/>
      <c r="URX38" s="6"/>
      <c r="URZ38" s="6"/>
      <c r="USB38" s="6"/>
      <c r="USD38" s="6"/>
      <c r="USF38" s="6"/>
      <c r="USH38" s="6"/>
      <c r="USJ38" s="6"/>
      <c r="USL38" s="6"/>
      <c r="USN38" s="6"/>
      <c r="USP38" s="6"/>
      <c r="USR38" s="6"/>
      <c r="UST38" s="6"/>
      <c r="USV38" s="6"/>
      <c r="USX38" s="6"/>
      <c r="USZ38" s="6"/>
      <c r="UTB38" s="6"/>
      <c r="UTD38" s="6"/>
      <c r="UTF38" s="6"/>
      <c r="UTH38" s="6"/>
      <c r="UTJ38" s="6"/>
      <c r="UTL38" s="6"/>
      <c r="UTN38" s="6"/>
      <c r="UTP38" s="6"/>
      <c r="UTR38" s="6"/>
      <c r="UTT38" s="6"/>
      <c r="UTV38" s="6"/>
      <c r="UTX38" s="6"/>
      <c r="UTZ38" s="6"/>
      <c r="UUB38" s="6"/>
      <c r="UUD38" s="6"/>
      <c r="UUF38" s="6"/>
      <c r="UUH38" s="6"/>
      <c r="UUJ38" s="6"/>
      <c r="UUL38" s="6"/>
      <c r="UUN38" s="6"/>
      <c r="UUP38" s="6"/>
      <c r="UUR38" s="6"/>
      <c r="UUT38" s="6"/>
      <c r="UUV38" s="6"/>
      <c r="UUX38" s="6"/>
      <c r="UUZ38" s="6"/>
      <c r="UVB38" s="6"/>
      <c r="UVD38" s="6"/>
      <c r="UVF38" s="6"/>
      <c r="UVH38" s="6"/>
      <c r="UVJ38" s="6"/>
      <c r="UVL38" s="6"/>
      <c r="UVN38" s="6"/>
      <c r="UVP38" s="6"/>
      <c r="UVR38" s="6"/>
      <c r="UVT38" s="6"/>
      <c r="UVV38" s="6"/>
      <c r="UVX38" s="6"/>
      <c r="UVZ38" s="6"/>
      <c r="UWB38" s="6"/>
      <c r="UWD38" s="6"/>
      <c r="UWF38" s="6"/>
      <c r="UWH38" s="6"/>
      <c r="UWJ38" s="6"/>
      <c r="UWL38" s="6"/>
      <c r="UWN38" s="6"/>
      <c r="UWP38" s="6"/>
      <c r="UWR38" s="6"/>
      <c r="UWT38" s="6"/>
      <c r="UWV38" s="6"/>
      <c r="UWX38" s="6"/>
      <c r="UWZ38" s="6"/>
      <c r="UXB38" s="6"/>
      <c r="UXD38" s="6"/>
      <c r="UXF38" s="6"/>
      <c r="UXH38" s="6"/>
      <c r="UXJ38" s="6"/>
      <c r="UXL38" s="6"/>
      <c r="UXN38" s="6"/>
      <c r="UXP38" s="6"/>
      <c r="UXR38" s="6"/>
      <c r="UXT38" s="6"/>
      <c r="UXV38" s="6"/>
      <c r="UXX38" s="6"/>
      <c r="UXZ38" s="6"/>
      <c r="UYB38" s="6"/>
      <c r="UYD38" s="6"/>
      <c r="UYF38" s="6"/>
      <c r="UYH38" s="6"/>
      <c r="UYJ38" s="6"/>
      <c r="UYL38" s="6"/>
      <c r="UYN38" s="6"/>
      <c r="UYP38" s="6"/>
      <c r="UYR38" s="6"/>
      <c r="UYT38" s="6"/>
      <c r="UYV38" s="6"/>
      <c r="UYX38" s="6"/>
      <c r="UYZ38" s="6"/>
      <c r="UZB38" s="6"/>
      <c r="UZD38" s="6"/>
      <c r="UZF38" s="6"/>
      <c r="UZH38" s="6"/>
      <c r="UZJ38" s="6"/>
      <c r="UZL38" s="6"/>
      <c r="UZN38" s="6"/>
      <c r="UZP38" s="6"/>
      <c r="UZR38" s="6"/>
      <c r="UZT38" s="6"/>
      <c r="UZV38" s="6"/>
      <c r="UZX38" s="6"/>
      <c r="UZZ38" s="6"/>
      <c r="VAB38" s="6"/>
      <c r="VAD38" s="6"/>
      <c r="VAF38" s="6"/>
      <c r="VAH38" s="6"/>
      <c r="VAJ38" s="6"/>
      <c r="VAL38" s="6"/>
      <c r="VAN38" s="6"/>
      <c r="VAP38" s="6"/>
      <c r="VAR38" s="6"/>
      <c r="VAT38" s="6"/>
      <c r="VAV38" s="6"/>
      <c r="VAX38" s="6"/>
      <c r="VAZ38" s="6"/>
      <c r="VBB38" s="6"/>
      <c r="VBD38" s="6"/>
      <c r="VBF38" s="6"/>
      <c r="VBH38" s="6"/>
      <c r="VBJ38" s="6"/>
      <c r="VBL38" s="6"/>
      <c r="VBN38" s="6"/>
      <c r="VBP38" s="6"/>
      <c r="VBR38" s="6"/>
      <c r="VBT38" s="6"/>
      <c r="VBV38" s="6"/>
      <c r="VBX38" s="6"/>
      <c r="VBZ38" s="6"/>
      <c r="VCB38" s="6"/>
      <c r="VCD38" s="6"/>
      <c r="VCF38" s="6"/>
      <c r="VCH38" s="6"/>
      <c r="VCJ38" s="6"/>
      <c r="VCL38" s="6"/>
      <c r="VCN38" s="6"/>
      <c r="VCP38" s="6"/>
      <c r="VCR38" s="6"/>
      <c r="VCT38" s="6"/>
      <c r="VCV38" s="6"/>
      <c r="VCX38" s="6"/>
      <c r="VCZ38" s="6"/>
      <c r="VDB38" s="6"/>
      <c r="VDD38" s="6"/>
      <c r="VDF38" s="6"/>
      <c r="VDH38" s="6"/>
      <c r="VDJ38" s="6"/>
      <c r="VDL38" s="6"/>
      <c r="VDN38" s="6"/>
      <c r="VDP38" s="6"/>
      <c r="VDR38" s="6"/>
      <c r="VDT38" s="6"/>
      <c r="VDV38" s="6"/>
      <c r="VDX38" s="6"/>
      <c r="VDZ38" s="6"/>
      <c r="VEB38" s="6"/>
      <c r="VED38" s="6"/>
      <c r="VEF38" s="6"/>
      <c r="VEH38" s="6"/>
      <c r="VEJ38" s="6"/>
      <c r="VEL38" s="6"/>
      <c r="VEN38" s="6"/>
      <c r="VEP38" s="6"/>
      <c r="VER38" s="6"/>
      <c r="VET38" s="6"/>
      <c r="VEV38" s="6"/>
      <c r="VEX38" s="6"/>
      <c r="VEZ38" s="6"/>
      <c r="VFB38" s="6"/>
      <c r="VFD38" s="6"/>
      <c r="VFF38" s="6"/>
      <c r="VFH38" s="6"/>
      <c r="VFJ38" s="6"/>
      <c r="VFL38" s="6"/>
      <c r="VFN38" s="6"/>
      <c r="VFP38" s="6"/>
      <c r="VFR38" s="6"/>
      <c r="VFT38" s="6"/>
      <c r="VFV38" s="6"/>
      <c r="VFX38" s="6"/>
      <c r="VFZ38" s="6"/>
      <c r="VGB38" s="6"/>
      <c r="VGD38" s="6"/>
      <c r="VGF38" s="6"/>
      <c r="VGH38" s="6"/>
      <c r="VGJ38" s="6"/>
      <c r="VGL38" s="6"/>
      <c r="VGN38" s="6"/>
      <c r="VGP38" s="6"/>
      <c r="VGR38" s="6"/>
      <c r="VGT38" s="6"/>
      <c r="VGV38" s="6"/>
      <c r="VGX38" s="6"/>
      <c r="VGZ38" s="6"/>
      <c r="VHB38" s="6"/>
      <c r="VHD38" s="6"/>
      <c r="VHF38" s="6"/>
      <c r="VHH38" s="6"/>
      <c r="VHJ38" s="6"/>
      <c r="VHL38" s="6"/>
      <c r="VHN38" s="6"/>
      <c r="VHP38" s="6"/>
      <c r="VHR38" s="6"/>
      <c r="VHT38" s="6"/>
      <c r="VHV38" s="6"/>
      <c r="VHX38" s="6"/>
      <c r="VHZ38" s="6"/>
      <c r="VIB38" s="6"/>
      <c r="VID38" s="6"/>
      <c r="VIF38" s="6"/>
      <c r="VIH38" s="6"/>
      <c r="VIJ38" s="6"/>
      <c r="VIL38" s="6"/>
      <c r="VIN38" s="6"/>
      <c r="VIP38" s="6"/>
      <c r="VIR38" s="6"/>
      <c r="VIT38" s="6"/>
      <c r="VIV38" s="6"/>
      <c r="VIX38" s="6"/>
      <c r="VIZ38" s="6"/>
      <c r="VJB38" s="6"/>
      <c r="VJD38" s="6"/>
      <c r="VJF38" s="6"/>
      <c r="VJH38" s="6"/>
      <c r="VJJ38" s="6"/>
      <c r="VJL38" s="6"/>
      <c r="VJN38" s="6"/>
      <c r="VJP38" s="6"/>
      <c r="VJR38" s="6"/>
      <c r="VJT38" s="6"/>
      <c r="VJV38" s="6"/>
      <c r="VJX38" s="6"/>
      <c r="VJZ38" s="6"/>
      <c r="VKB38" s="6"/>
      <c r="VKD38" s="6"/>
      <c r="VKF38" s="6"/>
      <c r="VKH38" s="6"/>
      <c r="VKJ38" s="6"/>
      <c r="VKL38" s="6"/>
      <c r="VKN38" s="6"/>
      <c r="VKP38" s="6"/>
      <c r="VKR38" s="6"/>
      <c r="VKT38" s="6"/>
      <c r="VKV38" s="6"/>
      <c r="VKX38" s="6"/>
      <c r="VKZ38" s="6"/>
      <c r="VLB38" s="6"/>
      <c r="VLD38" s="6"/>
      <c r="VLF38" s="6"/>
      <c r="VLH38" s="6"/>
      <c r="VLJ38" s="6"/>
      <c r="VLL38" s="6"/>
      <c r="VLN38" s="6"/>
      <c r="VLP38" s="6"/>
      <c r="VLR38" s="6"/>
      <c r="VLT38" s="6"/>
      <c r="VLV38" s="6"/>
      <c r="VLX38" s="6"/>
      <c r="VLZ38" s="6"/>
      <c r="VMB38" s="6"/>
      <c r="VMD38" s="6"/>
      <c r="VMF38" s="6"/>
      <c r="VMH38" s="6"/>
      <c r="VMJ38" s="6"/>
      <c r="VML38" s="6"/>
      <c r="VMN38" s="6"/>
      <c r="VMP38" s="6"/>
      <c r="VMR38" s="6"/>
      <c r="VMT38" s="6"/>
      <c r="VMV38" s="6"/>
      <c r="VMX38" s="6"/>
      <c r="VMZ38" s="6"/>
      <c r="VNB38" s="6"/>
      <c r="VND38" s="6"/>
      <c r="VNF38" s="6"/>
      <c r="VNH38" s="6"/>
      <c r="VNJ38" s="6"/>
      <c r="VNL38" s="6"/>
      <c r="VNN38" s="6"/>
      <c r="VNP38" s="6"/>
      <c r="VNR38" s="6"/>
      <c r="VNT38" s="6"/>
      <c r="VNV38" s="6"/>
      <c r="VNX38" s="6"/>
      <c r="VNZ38" s="6"/>
      <c r="VOB38" s="6"/>
      <c r="VOD38" s="6"/>
      <c r="VOF38" s="6"/>
      <c r="VOH38" s="6"/>
      <c r="VOJ38" s="6"/>
      <c r="VOL38" s="6"/>
      <c r="VON38" s="6"/>
      <c r="VOP38" s="6"/>
      <c r="VOR38" s="6"/>
      <c r="VOT38" s="6"/>
      <c r="VOV38" s="6"/>
      <c r="VOX38" s="6"/>
      <c r="VOZ38" s="6"/>
      <c r="VPB38" s="6"/>
      <c r="VPD38" s="6"/>
      <c r="VPF38" s="6"/>
      <c r="VPH38" s="6"/>
      <c r="VPJ38" s="6"/>
      <c r="VPL38" s="6"/>
      <c r="VPN38" s="6"/>
      <c r="VPP38" s="6"/>
      <c r="VPR38" s="6"/>
      <c r="VPT38" s="6"/>
      <c r="VPV38" s="6"/>
      <c r="VPX38" s="6"/>
      <c r="VPZ38" s="6"/>
      <c r="VQB38" s="6"/>
      <c r="VQD38" s="6"/>
      <c r="VQF38" s="6"/>
      <c r="VQH38" s="6"/>
      <c r="VQJ38" s="6"/>
      <c r="VQL38" s="6"/>
      <c r="VQN38" s="6"/>
      <c r="VQP38" s="6"/>
      <c r="VQR38" s="6"/>
      <c r="VQT38" s="6"/>
      <c r="VQV38" s="6"/>
      <c r="VQX38" s="6"/>
      <c r="VQZ38" s="6"/>
      <c r="VRB38" s="6"/>
      <c r="VRD38" s="6"/>
      <c r="VRF38" s="6"/>
      <c r="VRH38" s="6"/>
      <c r="VRJ38" s="6"/>
      <c r="VRL38" s="6"/>
      <c r="VRN38" s="6"/>
      <c r="VRP38" s="6"/>
      <c r="VRR38" s="6"/>
      <c r="VRT38" s="6"/>
      <c r="VRV38" s="6"/>
      <c r="VRX38" s="6"/>
      <c r="VRZ38" s="6"/>
      <c r="VSB38" s="6"/>
      <c r="VSD38" s="6"/>
      <c r="VSF38" s="6"/>
      <c r="VSH38" s="6"/>
      <c r="VSJ38" s="6"/>
      <c r="VSL38" s="6"/>
      <c r="VSN38" s="6"/>
      <c r="VSP38" s="6"/>
      <c r="VSR38" s="6"/>
      <c r="VST38" s="6"/>
      <c r="VSV38" s="6"/>
      <c r="VSX38" s="6"/>
      <c r="VSZ38" s="6"/>
      <c r="VTB38" s="6"/>
      <c r="VTD38" s="6"/>
      <c r="VTF38" s="6"/>
      <c r="VTH38" s="6"/>
      <c r="VTJ38" s="6"/>
      <c r="VTL38" s="6"/>
      <c r="VTN38" s="6"/>
      <c r="VTP38" s="6"/>
      <c r="VTR38" s="6"/>
      <c r="VTT38" s="6"/>
      <c r="VTV38" s="6"/>
      <c r="VTX38" s="6"/>
      <c r="VTZ38" s="6"/>
      <c r="VUB38" s="6"/>
      <c r="VUD38" s="6"/>
      <c r="VUF38" s="6"/>
      <c r="VUH38" s="6"/>
      <c r="VUJ38" s="6"/>
      <c r="VUL38" s="6"/>
      <c r="VUN38" s="6"/>
      <c r="VUP38" s="6"/>
      <c r="VUR38" s="6"/>
      <c r="VUT38" s="6"/>
      <c r="VUV38" s="6"/>
      <c r="VUX38" s="6"/>
      <c r="VUZ38" s="6"/>
      <c r="VVB38" s="6"/>
      <c r="VVD38" s="6"/>
      <c r="VVF38" s="6"/>
      <c r="VVH38" s="6"/>
      <c r="VVJ38" s="6"/>
      <c r="VVL38" s="6"/>
      <c r="VVN38" s="6"/>
      <c r="VVP38" s="6"/>
      <c r="VVR38" s="6"/>
      <c r="VVT38" s="6"/>
      <c r="VVV38" s="6"/>
      <c r="VVX38" s="6"/>
      <c r="VVZ38" s="6"/>
      <c r="VWB38" s="6"/>
      <c r="VWD38" s="6"/>
      <c r="VWF38" s="6"/>
      <c r="VWH38" s="6"/>
      <c r="VWJ38" s="6"/>
      <c r="VWL38" s="6"/>
      <c r="VWN38" s="6"/>
      <c r="VWP38" s="6"/>
      <c r="VWR38" s="6"/>
      <c r="VWT38" s="6"/>
      <c r="VWV38" s="6"/>
      <c r="VWX38" s="6"/>
      <c r="VWZ38" s="6"/>
      <c r="VXB38" s="6"/>
      <c r="VXD38" s="6"/>
      <c r="VXF38" s="6"/>
      <c r="VXH38" s="6"/>
      <c r="VXJ38" s="6"/>
      <c r="VXL38" s="6"/>
      <c r="VXN38" s="6"/>
      <c r="VXP38" s="6"/>
      <c r="VXR38" s="6"/>
      <c r="VXT38" s="6"/>
      <c r="VXV38" s="6"/>
      <c r="VXX38" s="6"/>
      <c r="VXZ38" s="6"/>
      <c r="VYB38" s="6"/>
      <c r="VYD38" s="6"/>
      <c r="VYF38" s="6"/>
      <c r="VYH38" s="6"/>
      <c r="VYJ38" s="6"/>
      <c r="VYL38" s="6"/>
      <c r="VYN38" s="6"/>
      <c r="VYP38" s="6"/>
      <c r="VYR38" s="6"/>
      <c r="VYT38" s="6"/>
      <c r="VYV38" s="6"/>
      <c r="VYX38" s="6"/>
      <c r="VYZ38" s="6"/>
      <c r="VZB38" s="6"/>
      <c r="VZD38" s="6"/>
      <c r="VZF38" s="6"/>
      <c r="VZH38" s="6"/>
      <c r="VZJ38" s="6"/>
      <c r="VZL38" s="6"/>
      <c r="VZN38" s="6"/>
      <c r="VZP38" s="6"/>
      <c r="VZR38" s="6"/>
      <c r="VZT38" s="6"/>
      <c r="VZV38" s="6"/>
      <c r="VZX38" s="6"/>
      <c r="VZZ38" s="6"/>
      <c r="WAB38" s="6"/>
      <c r="WAD38" s="6"/>
      <c r="WAF38" s="6"/>
      <c r="WAH38" s="6"/>
      <c r="WAJ38" s="6"/>
      <c r="WAL38" s="6"/>
      <c r="WAN38" s="6"/>
      <c r="WAP38" s="6"/>
      <c r="WAR38" s="6"/>
      <c r="WAT38" s="6"/>
      <c r="WAV38" s="6"/>
      <c r="WAX38" s="6"/>
      <c r="WAZ38" s="6"/>
      <c r="WBB38" s="6"/>
      <c r="WBD38" s="6"/>
      <c r="WBF38" s="6"/>
      <c r="WBH38" s="6"/>
      <c r="WBJ38" s="6"/>
      <c r="WBL38" s="6"/>
      <c r="WBN38" s="6"/>
      <c r="WBP38" s="6"/>
      <c r="WBR38" s="6"/>
      <c r="WBT38" s="6"/>
      <c r="WBV38" s="6"/>
      <c r="WBX38" s="6"/>
      <c r="WBZ38" s="6"/>
      <c r="WCB38" s="6"/>
      <c r="WCD38" s="6"/>
      <c r="WCF38" s="6"/>
      <c r="WCH38" s="6"/>
      <c r="WCJ38" s="6"/>
      <c r="WCL38" s="6"/>
      <c r="WCN38" s="6"/>
      <c r="WCP38" s="6"/>
      <c r="WCR38" s="6"/>
      <c r="WCT38" s="6"/>
      <c r="WCV38" s="6"/>
      <c r="WCX38" s="6"/>
      <c r="WCZ38" s="6"/>
      <c r="WDB38" s="6"/>
      <c r="WDD38" s="6"/>
      <c r="WDF38" s="6"/>
      <c r="WDH38" s="6"/>
      <c r="WDJ38" s="6"/>
      <c r="WDL38" s="6"/>
      <c r="WDN38" s="6"/>
      <c r="WDP38" s="6"/>
      <c r="WDR38" s="6"/>
      <c r="WDT38" s="6"/>
      <c r="WDV38" s="6"/>
      <c r="WDX38" s="6"/>
      <c r="WDZ38" s="6"/>
      <c r="WEB38" s="6"/>
      <c r="WED38" s="6"/>
      <c r="WEF38" s="6"/>
      <c r="WEH38" s="6"/>
      <c r="WEJ38" s="6"/>
      <c r="WEL38" s="6"/>
      <c r="WEN38" s="6"/>
      <c r="WEP38" s="6"/>
      <c r="WER38" s="6"/>
      <c r="WET38" s="6"/>
      <c r="WEV38" s="6"/>
      <c r="WEX38" s="6"/>
      <c r="WEZ38" s="6"/>
      <c r="WFB38" s="6"/>
      <c r="WFD38" s="6"/>
      <c r="WFF38" s="6"/>
      <c r="WFH38" s="6"/>
      <c r="WFJ38" s="6"/>
      <c r="WFL38" s="6"/>
      <c r="WFN38" s="6"/>
      <c r="WFP38" s="6"/>
      <c r="WFR38" s="6"/>
      <c r="WFT38" s="6"/>
      <c r="WFV38" s="6"/>
      <c r="WFX38" s="6"/>
      <c r="WFZ38" s="6"/>
      <c r="WGB38" s="6"/>
      <c r="WGD38" s="6"/>
      <c r="WGF38" s="6"/>
      <c r="WGH38" s="6"/>
      <c r="WGJ38" s="6"/>
      <c r="WGL38" s="6"/>
      <c r="WGN38" s="6"/>
      <c r="WGP38" s="6"/>
      <c r="WGR38" s="6"/>
      <c r="WGT38" s="6"/>
      <c r="WGV38" s="6"/>
      <c r="WGX38" s="6"/>
      <c r="WGZ38" s="6"/>
      <c r="WHB38" s="6"/>
      <c r="WHD38" s="6"/>
      <c r="WHF38" s="6"/>
      <c r="WHH38" s="6"/>
      <c r="WHJ38" s="6"/>
      <c r="WHL38" s="6"/>
      <c r="WHN38" s="6"/>
      <c r="WHP38" s="6"/>
      <c r="WHR38" s="6"/>
      <c r="WHT38" s="6"/>
      <c r="WHV38" s="6"/>
      <c r="WHX38" s="6"/>
      <c r="WHZ38" s="6"/>
      <c r="WIB38" s="6"/>
      <c r="WID38" s="6"/>
      <c r="WIF38" s="6"/>
      <c r="WIH38" s="6"/>
      <c r="WIJ38" s="6"/>
      <c r="WIL38" s="6"/>
      <c r="WIN38" s="6"/>
      <c r="WIP38" s="6"/>
      <c r="WIR38" s="6"/>
      <c r="WIT38" s="6"/>
      <c r="WIV38" s="6"/>
      <c r="WIX38" s="6"/>
      <c r="WIZ38" s="6"/>
      <c r="WJB38" s="6"/>
      <c r="WJD38" s="6"/>
      <c r="WJF38" s="6"/>
      <c r="WJH38" s="6"/>
      <c r="WJJ38" s="6"/>
      <c r="WJL38" s="6"/>
      <c r="WJN38" s="6"/>
      <c r="WJP38" s="6"/>
      <c r="WJR38" s="6"/>
      <c r="WJT38" s="6"/>
      <c r="WJV38" s="6"/>
      <c r="WJX38" s="6"/>
      <c r="WJZ38" s="6"/>
      <c r="WKB38" s="6"/>
      <c r="WKD38" s="6"/>
      <c r="WKF38" s="6"/>
      <c r="WKH38" s="6"/>
      <c r="WKJ38" s="6"/>
      <c r="WKL38" s="6"/>
      <c r="WKN38" s="6"/>
      <c r="WKP38" s="6"/>
      <c r="WKR38" s="6"/>
      <c r="WKT38" s="6"/>
      <c r="WKV38" s="6"/>
      <c r="WKX38" s="6"/>
      <c r="WKZ38" s="6"/>
      <c r="WLB38" s="6"/>
      <c r="WLD38" s="6"/>
      <c r="WLF38" s="6"/>
      <c r="WLH38" s="6"/>
      <c r="WLJ38" s="6"/>
      <c r="WLL38" s="6"/>
      <c r="WLN38" s="6"/>
      <c r="WLP38" s="6"/>
      <c r="WLR38" s="6"/>
      <c r="WLT38" s="6"/>
      <c r="WLV38" s="6"/>
      <c r="WLX38" s="6"/>
      <c r="WLZ38" s="6"/>
      <c r="WMB38" s="6"/>
      <c r="WMD38" s="6"/>
      <c r="WMF38" s="6"/>
      <c r="WMH38" s="6"/>
      <c r="WMJ38" s="6"/>
      <c r="WML38" s="6"/>
      <c r="WMN38" s="6"/>
      <c r="WMP38" s="6"/>
      <c r="WMR38" s="6"/>
      <c r="WMT38" s="6"/>
      <c r="WMV38" s="6"/>
      <c r="WMX38" s="6"/>
      <c r="WMZ38" s="6"/>
      <c r="WNB38" s="6"/>
      <c r="WND38" s="6"/>
      <c r="WNF38" s="6"/>
      <c r="WNH38" s="6"/>
      <c r="WNJ38" s="6"/>
      <c r="WNL38" s="6"/>
      <c r="WNN38" s="6"/>
      <c r="WNP38" s="6"/>
      <c r="WNR38" s="6"/>
      <c r="WNT38" s="6"/>
      <c r="WNV38" s="6"/>
      <c r="WNX38" s="6"/>
      <c r="WNZ38" s="6"/>
      <c r="WOB38" s="6"/>
      <c r="WOD38" s="6"/>
      <c r="WOF38" s="6"/>
      <c r="WOH38" s="6"/>
      <c r="WOJ38" s="6"/>
      <c r="WOL38" s="6"/>
      <c r="WON38" s="6"/>
      <c r="WOP38" s="6"/>
      <c r="WOR38" s="6"/>
      <c r="WOT38" s="6"/>
      <c r="WOV38" s="6"/>
      <c r="WOX38" s="6"/>
      <c r="WOZ38" s="6"/>
      <c r="WPB38" s="6"/>
      <c r="WPD38" s="6"/>
      <c r="WPF38" s="6"/>
      <c r="WPH38" s="6"/>
      <c r="WPJ38" s="6"/>
      <c r="WPL38" s="6"/>
      <c r="WPN38" s="6"/>
      <c r="WPP38" s="6"/>
      <c r="WPR38" s="6"/>
      <c r="WPT38" s="6"/>
      <c r="WPV38" s="6"/>
      <c r="WPX38" s="6"/>
      <c r="WPZ38" s="6"/>
      <c r="WQB38" s="6"/>
      <c r="WQD38" s="6"/>
      <c r="WQF38" s="6"/>
      <c r="WQH38" s="6"/>
      <c r="WQJ38" s="6"/>
      <c r="WQL38" s="6"/>
      <c r="WQN38" s="6"/>
      <c r="WQP38" s="6"/>
      <c r="WQR38" s="6"/>
      <c r="WQT38" s="6"/>
      <c r="WQV38" s="6"/>
      <c r="WQX38" s="6"/>
      <c r="WQZ38" s="6"/>
      <c r="WRB38" s="6"/>
      <c r="WRD38" s="6"/>
      <c r="WRF38" s="6"/>
      <c r="WRH38" s="6"/>
      <c r="WRJ38" s="6"/>
      <c r="WRL38" s="6"/>
      <c r="WRN38" s="6"/>
      <c r="WRP38" s="6"/>
      <c r="WRR38" s="6"/>
      <c r="WRT38" s="6"/>
      <c r="WRV38" s="6"/>
      <c r="WRX38" s="6"/>
      <c r="WRZ38" s="6"/>
      <c r="WSB38" s="6"/>
      <c r="WSD38" s="6"/>
      <c r="WSF38" s="6"/>
      <c r="WSH38" s="6"/>
      <c r="WSJ38" s="6"/>
      <c r="WSL38" s="6"/>
      <c r="WSN38" s="6"/>
      <c r="WSP38" s="6"/>
      <c r="WSR38" s="6"/>
      <c r="WST38" s="6"/>
      <c r="WSV38" s="6"/>
      <c r="WSX38" s="6"/>
      <c r="WSZ38" s="6"/>
      <c r="WTB38" s="6"/>
      <c r="WTD38" s="6"/>
      <c r="WTF38" s="6"/>
      <c r="WTH38" s="6"/>
      <c r="WTJ38" s="6"/>
      <c r="WTL38" s="6"/>
      <c r="WTN38" s="6"/>
      <c r="WTP38" s="6"/>
      <c r="WTR38" s="6"/>
      <c r="WTT38" s="6"/>
      <c r="WTV38" s="6"/>
      <c r="WTX38" s="6"/>
      <c r="WTZ38" s="6"/>
      <c r="WUB38" s="6"/>
      <c r="WUD38" s="6"/>
      <c r="WUF38" s="6"/>
      <c r="WUH38" s="6"/>
      <c r="WUJ38" s="6"/>
      <c r="WUL38" s="6"/>
      <c r="WUN38" s="6"/>
      <c r="WUP38" s="6"/>
      <c r="WUR38" s="6"/>
      <c r="WUT38" s="6"/>
      <c r="WUV38" s="6"/>
      <c r="WUX38" s="6"/>
      <c r="WUZ38" s="6"/>
      <c r="WVB38" s="6"/>
      <c r="WVD38" s="6"/>
      <c r="WVF38" s="6"/>
      <c r="WVH38" s="6"/>
      <c r="WVJ38" s="6"/>
      <c r="WVL38" s="6"/>
      <c r="WVN38" s="6"/>
      <c r="WVP38" s="6"/>
      <c r="WVR38" s="6"/>
      <c r="WVT38" s="6"/>
      <c r="WVV38" s="6"/>
      <c r="WVX38" s="6"/>
      <c r="WVZ38" s="6"/>
      <c r="WWB38" s="6"/>
      <c r="WWD38" s="6"/>
      <c r="WWF38" s="6"/>
      <c r="WWH38" s="6"/>
      <c r="WWJ38" s="6"/>
      <c r="WWL38" s="6"/>
      <c r="WWN38" s="6"/>
      <c r="WWP38" s="6"/>
      <c r="WWR38" s="6"/>
      <c r="WWT38" s="6"/>
      <c r="WWV38" s="6"/>
      <c r="WWX38" s="6"/>
      <c r="WWZ38" s="6"/>
      <c r="WXB38" s="6"/>
      <c r="WXD38" s="6"/>
      <c r="WXF38" s="6"/>
      <c r="WXH38" s="6"/>
      <c r="WXJ38" s="6"/>
      <c r="WXL38" s="6"/>
      <c r="WXN38" s="6"/>
      <c r="WXP38" s="6"/>
      <c r="WXR38" s="6"/>
      <c r="WXT38" s="6"/>
      <c r="WXV38" s="6"/>
      <c r="WXX38" s="6"/>
      <c r="WXZ38" s="6"/>
      <c r="WYB38" s="6"/>
      <c r="WYD38" s="6"/>
      <c r="WYF38" s="6"/>
      <c r="WYH38" s="6"/>
      <c r="WYJ38" s="6"/>
      <c r="WYL38" s="6"/>
      <c r="WYN38" s="6"/>
      <c r="WYP38" s="6"/>
      <c r="WYR38" s="6"/>
      <c r="WYT38" s="6"/>
      <c r="WYV38" s="6"/>
      <c r="WYX38" s="6"/>
      <c r="WYZ38" s="6"/>
      <c r="WZB38" s="6"/>
      <c r="WZD38" s="6"/>
      <c r="WZF38" s="6"/>
      <c r="WZH38" s="6"/>
      <c r="WZJ38" s="6"/>
      <c r="WZL38" s="6"/>
      <c r="WZN38" s="6"/>
      <c r="WZP38" s="6"/>
      <c r="WZR38" s="6"/>
      <c r="WZT38" s="6"/>
      <c r="WZV38" s="6"/>
      <c r="WZX38" s="6"/>
      <c r="WZZ38" s="6"/>
      <c r="XAB38" s="6"/>
      <c r="XAD38" s="6"/>
      <c r="XAF38" s="6"/>
      <c r="XAH38" s="6"/>
      <c r="XAJ38" s="6"/>
      <c r="XAL38" s="6"/>
      <c r="XAN38" s="6"/>
      <c r="XAP38" s="6"/>
      <c r="XAR38" s="6"/>
      <c r="XAT38" s="6"/>
      <c r="XAV38" s="6"/>
      <c r="XAX38" s="6"/>
      <c r="XAZ38" s="6"/>
      <c r="XBB38" s="6"/>
      <c r="XBD38" s="6"/>
      <c r="XBF38" s="6"/>
      <c r="XBH38" s="6"/>
      <c r="XBJ38" s="6"/>
      <c r="XBL38" s="6"/>
      <c r="XBN38" s="6"/>
      <c r="XBP38" s="6"/>
      <c r="XBR38" s="6"/>
      <c r="XBT38" s="6"/>
      <c r="XBV38" s="6"/>
      <c r="XBX38" s="6"/>
      <c r="XBZ38" s="6"/>
      <c r="XCB38" s="6"/>
      <c r="XCD38" s="6"/>
      <c r="XCF38" s="6"/>
      <c r="XCH38" s="6"/>
      <c r="XCJ38" s="6"/>
      <c r="XCL38" s="6"/>
      <c r="XCN38" s="6"/>
      <c r="XCP38" s="6"/>
      <c r="XCR38" s="6"/>
      <c r="XCT38" s="6"/>
      <c r="XCV38" s="6"/>
      <c r="XCX38" s="6"/>
      <c r="XCZ38" s="6"/>
      <c r="XDB38" s="6"/>
      <c r="XDD38" s="6"/>
      <c r="XDF38" s="6"/>
      <c r="XDH38" s="6"/>
      <c r="XDJ38" s="6"/>
      <c r="XDL38" s="6"/>
      <c r="XDN38" s="6"/>
      <c r="XDP38" s="6"/>
      <c r="XDR38" s="6"/>
      <c r="XDT38" s="6"/>
      <c r="XDV38" s="6"/>
      <c r="XDX38" s="6"/>
      <c r="XDZ38" s="6"/>
      <c r="XEB38" s="6"/>
      <c r="XED38" s="6"/>
      <c r="XEF38" s="6"/>
      <c r="XEH38" s="6"/>
      <c r="XEJ38" s="6"/>
      <c r="XEL38" s="6"/>
      <c r="XEN38" s="6"/>
      <c r="XEP38" s="6"/>
      <c r="XER38" s="6"/>
      <c r="XET38" s="6"/>
      <c r="XEV38" s="6"/>
      <c r="XEX38" s="6"/>
      <c r="XEZ38" s="6"/>
      <c r="XFB38" s="6"/>
      <c r="XFD38" s="6"/>
    </row>
    <row r="39" spans="2:1024 1026:2048 2050:3072 3074:4096 4098:5120 5122:6144 6146:7168 7170:8192 8194:9216 9218:10240 10242:11264 11266:12288 12290:13312 13314:14336 14338:15360 15362:16384" ht="15" customHeight="1">
      <c r="B39" s="16"/>
      <c r="C39" s="208" t="s">
        <v>87</v>
      </c>
      <c r="D39" s="209"/>
      <c r="E39" s="209"/>
      <c r="F39" s="209"/>
      <c r="G39" s="209"/>
      <c r="H39" s="210"/>
      <c r="I39" s="132">
        <v>200</v>
      </c>
      <c r="J39" s="6"/>
      <c r="L39" s="6"/>
      <c r="N39" s="22"/>
      <c r="P39" s="6"/>
      <c r="R39" s="6"/>
      <c r="T39" s="6"/>
      <c r="V39" s="6"/>
      <c r="X39" s="6"/>
      <c r="Z39" s="6"/>
      <c r="AB39" s="6"/>
      <c r="AD39" s="6"/>
      <c r="AF39" s="6"/>
      <c r="AH39" s="6"/>
      <c r="AJ39" s="6"/>
      <c r="AL39" s="6"/>
      <c r="AN39" s="6"/>
      <c r="AP39" s="6"/>
      <c r="AR39" s="6"/>
      <c r="AT39" s="6"/>
      <c r="AV39" s="6"/>
      <c r="AX39" s="6"/>
      <c r="AZ39" s="6"/>
      <c r="BB39" s="6"/>
      <c r="BD39" s="6"/>
      <c r="BF39" s="6"/>
      <c r="BH39" s="6"/>
      <c r="BJ39" s="6"/>
      <c r="BL39" s="6"/>
      <c r="BN39" s="6"/>
      <c r="BP39" s="6"/>
      <c r="BR39" s="6"/>
      <c r="BT39" s="6"/>
      <c r="BV39" s="6"/>
      <c r="BX39" s="6"/>
      <c r="BZ39" s="6"/>
      <c r="CB39" s="6"/>
      <c r="CD39" s="6"/>
      <c r="CF39" s="6"/>
      <c r="CH39" s="6"/>
      <c r="CJ39" s="6"/>
      <c r="CL39" s="6"/>
      <c r="CN39" s="6"/>
      <c r="CP39" s="6"/>
      <c r="CR39" s="6"/>
      <c r="CT39" s="6"/>
      <c r="CV39" s="6"/>
      <c r="CX39" s="6"/>
      <c r="CZ39" s="6"/>
      <c r="DB39" s="6"/>
      <c r="DD39" s="6"/>
      <c r="DF39" s="6"/>
      <c r="DH39" s="6"/>
      <c r="DJ39" s="6"/>
      <c r="DL39" s="6"/>
      <c r="DN39" s="6"/>
      <c r="DP39" s="6"/>
      <c r="DR39" s="6"/>
      <c r="DT39" s="6"/>
      <c r="DV39" s="6"/>
      <c r="DX39" s="6"/>
      <c r="DZ39" s="6"/>
      <c r="EB39" s="6"/>
      <c r="ED39" s="6"/>
      <c r="EF39" s="6"/>
      <c r="EH39" s="6"/>
      <c r="EJ39" s="6"/>
      <c r="EL39" s="6"/>
      <c r="EN39" s="6"/>
      <c r="EP39" s="6"/>
      <c r="ER39" s="6"/>
      <c r="ET39" s="6"/>
      <c r="EV39" s="6"/>
      <c r="EX39" s="6"/>
      <c r="EZ39" s="6"/>
      <c r="FB39" s="6"/>
      <c r="FD39" s="6"/>
      <c r="FF39" s="6"/>
      <c r="FH39" s="6"/>
      <c r="FJ39" s="6"/>
      <c r="FL39" s="6"/>
      <c r="FN39" s="6"/>
      <c r="FP39" s="6"/>
      <c r="FR39" s="6"/>
      <c r="FT39" s="6"/>
      <c r="FV39" s="6"/>
      <c r="FX39" s="6"/>
      <c r="FZ39" s="6"/>
      <c r="GB39" s="6"/>
      <c r="GD39" s="6"/>
      <c r="GF39" s="6"/>
      <c r="GH39" s="6"/>
      <c r="GJ39" s="6"/>
      <c r="GL39" s="6"/>
      <c r="GN39" s="6"/>
      <c r="GP39" s="6"/>
      <c r="GR39" s="6"/>
      <c r="GT39" s="6"/>
      <c r="GV39" s="6"/>
      <c r="GX39" s="6"/>
      <c r="GZ39" s="6"/>
      <c r="HB39" s="6"/>
      <c r="HD39" s="6"/>
      <c r="HF39" s="6"/>
      <c r="HH39" s="6"/>
      <c r="HJ39" s="6"/>
      <c r="HL39" s="6"/>
      <c r="HN39" s="6"/>
      <c r="HP39" s="6"/>
      <c r="HR39" s="6"/>
      <c r="HT39" s="6"/>
      <c r="HV39" s="6"/>
      <c r="HX39" s="6"/>
      <c r="HZ39" s="6"/>
      <c r="IB39" s="6"/>
      <c r="ID39" s="6"/>
      <c r="IF39" s="6"/>
      <c r="IH39" s="6"/>
      <c r="IJ39" s="6"/>
      <c r="IL39" s="6"/>
      <c r="IN39" s="6"/>
      <c r="IP39" s="6"/>
      <c r="IR39" s="6"/>
      <c r="IT39" s="6"/>
      <c r="IV39" s="6"/>
      <c r="IX39" s="6"/>
      <c r="IZ39" s="6"/>
      <c r="JB39" s="6"/>
      <c r="JD39" s="6"/>
      <c r="JF39" s="6"/>
      <c r="JH39" s="6"/>
      <c r="JJ39" s="6"/>
      <c r="JL39" s="6"/>
      <c r="JN39" s="6"/>
      <c r="JP39" s="6"/>
      <c r="JR39" s="6"/>
      <c r="JT39" s="6"/>
      <c r="JV39" s="6"/>
      <c r="JX39" s="6"/>
      <c r="JZ39" s="6"/>
      <c r="KB39" s="6"/>
      <c r="KD39" s="6"/>
      <c r="KF39" s="6"/>
      <c r="KH39" s="6"/>
      <c r="KJ39" s="6"/>
      <c r="KL39" s="6"/>
      <c r="KN39" s="6"/>
      <c r="KP39" s="6"/>
      <c r="KR39" s="6"/>
      <c r="KT39" s="6"/>
      <c r="KV39" s="6"/>
      <c r="KX39" s="6"/>
      <c r="KZ39" s="6"/>
      <c r="LB39" s="6"/>
      <c r="LD39" s="6"/>
      <c r="LF39" s="6"/>
      <c r="LH39" s="6"/>
      <c r="LJ39" s="6"/>
      <c r="LL39" s="6"/>
      <c r="LN39" s="6"/>
      <c r="LP39" s="6"/>
      <c r="LR39" s="6"/>
      <c r="LT39" s="6"/>
      <c r="LV39" s="6"/>
      <c r="LX39" s="6"/>
      <c r="LZ39" s="6"/>
      <c r="MB39" s="6"/>
      <c r="MD39" s="6"/>
      <c r="MF39" s="6"/>
      <c r="MH39" s="6"/>
      <c r="MJ39" s="6"/>
      <c r="ML39" s="6"/>
      <c r="MN39" s="6"/>
      <c r="MP39" s="6"/>
      <c r="MR39" s="6"/>
      <c r="MT39" s="6"/>
      <c r="MV39" s="6"/>
      <c r="MX39" s="6"/>
      <c r="MZ39" s="6"/>
      <c r="NB39" s="6"/>
      <c r="ND39" s="6"/>
      <c r="NF39" s="6"/>
      <c r="NH39" s="6"/>
      <c r="NJ39" s="6"/>
      <c r="NL39" s="6"/>
      <c r="NN39" s="6"/>
      <c r="NP39" s="6"/>
      <c r="NR39" s="6"/>
      <c r="NT39" s="6"/>
      <c r="NV39" s="6"/>
      <c r="NX39" s="6"/>
      <c r="NZ39" s="6"/>
      <c r="OB39" s="6"/>
      <c r="OD39" s="6"/>
      <c r="OF39" s="6"/>
      <c r="OH39" s="6"/>
      <c r="OJ39" s="6"/>
      <c r="OL39" s="6"/>
      <c r="ON39" s="6"/>
      <c r="OP39" s="6"/>
      <c r="OR39" s="6"/>
      <c r="OT39" s="6"/>
      <c r="OV39" s="6"/>
      <c r="OX39" s="6"/>
      <c r="OZ39" s="6"/>
      <c r="PB39" s="6"/>
      <c r="PD39" s="6"/>
      <c r="PF39" s="6"/>
      <c r="PH39" s="6"/>
      <c r="PJ39" s="6"/>
      <c r="PL39" s="6"/>
      <c r="PN39" s="6"/>
      <c r="PP39" s="6"/>
      <c r="PR39" s="6"/>
      <c r="PT39" s="6"/>
      <c r="PV39" s="6"/>
      <c r="PX39" s="6"/>
      <c r="PZ39" s="6"/>
      <c r="QB39" s="6"/>
      <c r="QD39" s="6"/>
      <c r="QF39" s="6"/>
      <c r="QH39" s="6"/>
      <c r="QJ39" s="6"/>
      <c r="QL39" s="6"/>
      <c r="QN39" s="6"/>
      <c r="QP39" s="6"/>
      <c r="QR39" s="6"/>
      <c r="QT39" s="6"/>
      <c r="QV39" s="6"/>
      <c r="QX39" s="6"/>
      <c r="QZ39" s="6"/>
      <c r="RB39" s="6"/>
      <c r="RD39" s="6"/>
      <c r="RF39" s="6"/>
      <c r="RH39" s="6"/>
      <c r="RJ39" s="6"/>
      <c r="RL39" s="6"/>
      <c r="RN39" s="6"/>
      <c r="RP39" s="6"/>
      <c r="RR39" s="6"/>
      <c r="RT39" s="6"/>
      <c r="RV39" s="6"/>
      <c r="RX39" s="6"/>
      <c r="RZ39" s="6"/>
      <c r="SB39" s="6"/>
      <c r="SD39" s="6"/>
      <c r="SF39" s="6"/>
      <c r="SH39" s="6"/>
      <c r="SJ39" s="6"/>
      <c r="SL39" s="6"/>
      <c r="SN39" s="6"/>
      <c r="SP39" s="6"/>
      <c r="SR39" s="6"/>
      <c r="ST39" s="6"/>
      <c r="SV39" s="6"/>
      <c r="SX39" s="6"/>
      <c r="SZ39" s="6"/>
      <c r="TB39" s="6"/>
      <c r="TD39" s="6"/>
      <c r="TF39" s="6"/>
      <c r="TH39" s="6"/>
      <c r="TJ39" s="6"/>
      <c r="TL39" s="6"/>
      <c r="TN39" s="6"/>
      <c r="TP39" s="6"/>
      <c r="TR39" s="6"/>
      <c r="TT39" s="6"/>
      <c r="TV39" s="6"/>
      <c r="TX39" s="6"/>
      <c r="TZ39" s="6"/>
      <c r="UB39" s="6"/>
      <c r="UD39" s="6"/>
      <c r="UF39" s="6"/>
      <c r="UH39" s="6"/>
      <c r="UJ39" s="6"/>
      <c r="UL39" s="6"/>
      <c r="UN39" s="6"/>
      <c r="UP39" s="6"/>
      <c r="UR39" s="6"/>
      <c r="UT39" s="6"/>
      <c r="UV39" s="6"/>
      <c r="UX39" s="6"/>
      <c r="UZ39" s="6"/>
      <c r="VB39" s="6"/>
      <c r="VD39" s="6"/>
      <c r="VF39" s="6"/>
      <c r="VH39" s="6"/>
      <c r="VJ39" s="6"/>
      <c r="VL39" s="6"/>
      <c r="VN39" s="6"/>
      <c r="VP39" s="6"/>
      <c r="VR39" s="6"/>
      <c r="VT39" s="6"/>
      <c r="VV39" s="6"/>
      <c r="VX39" s="6"/>
      <c r="VZ39" s="6"/>
      <c r="WB39" s="6"/>
      <c r="WD39" s="6"/>
      <c r="WF39" s="6"/>
      <c r="WH39" s="6"/>
      <c r="WJ39" s="6"/>
      <c r="WL39" s="6"/>
      <c r="WN39" s="6"/>
      <c r="WP39" s="6"/>
      <c r="WR39" s="6"/>
      <c r="WT39" s="6"/>
      <c r="WV39" s="6"/>
      <c r="WX39" s="6"/>
      <c r="WZ39" s="6"/>
      <c r="XB39" s="6"/>
      <c r="XD39" s="6"/>
      <c r="XF39" s="6"/>
      <c r="XH39" s="6"/>
      <c r="XJ39" s="6"/>
      <c r="XL39" s="6"/>
      <c r="XN39" s="6"/>
      <c r="XP39" s="6"/>
      <c r="XR39" s="6"/>
      <c r="XT39" s="6"/>
      <c r="XV39" s="6"/>
      <c r="XX39" s="6"/>
      <c r="XZ39" s="6"/>
      <c r="YB39" s="6"/>
      <c r="YD39" s="6"/>
      <c r="YF39" s="6"/>
      <c r="YH39" s="6"/>
      <c r="YJ39" s="6"/>
      <c r="YL39" s="6"/>
      <c r="YN39" s="6"/>
      <c r="YP39" s="6"/>
      <c r="YR39" s="6"/>
      <c r="YT39" s="6"/>
      <c r="YV39" s="6"/>
      <c r="YX39" s="6"/>
      <c r="YZ39" s="6"/>
      <c r="ZB39" s="6"/>
      <c r="ZD39" s="6"/>
      <c r="ZF39" s="6"/>
      <c r="ZH39" s="6"/>
      <c r="ZJ39" s="6"/>
      <c r="ZL39" s="6"/>
      <c r="ZN39" s="6"/>
      <c r="ZP39" s="6"/>
      <c r="ZR39" s="6"/>
      <c r="ZT39" s="6"/>
      <c r="ZV39" s="6"/>
      <c r="ZX39" s="6"/>
      <c r="ZZ39" s="6"/>
      <c r="AAB39" s="6"/>
      <c r="AAD39" s="6"/>
      <c r="AAF39" s="6"/>
      <c r="AAH39" s="6"/>
      <c r="AAJ39" s="6"/>
      <c r="AAL39" s="6"/>
      <c r="AAN39" s="6"/>
      <c r="AAP39" s="6"/>
      <c r="AAR39" s="6"/>
      <c r="AAT39" s="6"/>
      <c r="AAV39" s="6"/>
      <c r="AAX39" s="6"/>
      <c r="AAZ39" s="6"/>
      <c r="ABB39" s="6"/>
      <c r="ABD39" s="6"/>
      <c r="ABF39" s="6"/>
      <c r="ABH39" s="6"/>
      <c r="ABJ39" s="6"/>
      <c r="ABL39" s="6"/>
      <c r="ABN39" s="6"/>
      <c r="ABP39" s="6"/>
      <c r="ABR39" s="6"/>
      <c r="ABT39" s="6"/>
      <c r="ABV39" s="6"/>
      <c r="ABX39" s="6"/>
      <c r="ABZ39" s="6"/>
      <c r="ACB39" s="6"/>
      <c r="ACD39" s="6"/>
      <c r="ACF39" s="6"/>
      <c r="ACH39" s="6"/>
      <c r="ACJ39" s="6"/>
      <c r="ACL39" s="6"/>
      <c r="ACN39" s="6"/>
      <c r="ACP39" s="6"/>
      <c r="ACR39" s="6"/>
      <c r="ACT39" s="6"/>
      <c r="ACV39" s="6"/>
      <c r="ACX39" s="6"/>
      <c r="ACZ39" s="6"/>
      <c r="ADB39" s="6"/>
      <c r="ADD39" s="6"/>
      <c r="ADF39" s="6"/>
      <c r="ADH39" s="6"/>
      <c r="ADJ39" s="6"/>
      <c r="ADL39" s="6"/>
      <c r="ADN39" s="6"/>
      <c r="ADP39" s="6"/>
      <c r="ADR39" s="6"/>
      <c r="ADT39" s="6"/>
      <c r="ADV39" s="6"/>
      <c r="ADX39" s="6"/>
      <c r="ADZ39" s="6"/>
      <c r="AEB39" s="6"/>
      <c r="AED39" s="6"/>
      <c r="AEF39" s="6"/>
      <c r="AEH39" s="6"/>
      <c r="AEJ39" s="6"/>
      <c r="AEL39" s="6"/>
      <c r="AEN39" s="6"/>
      <c r="AEP39" s="6"/>
      <c r="AER39" s="6"/>
      <c r="AET39" s="6"/>
      <c r="AEV39" s="6"/>
      <c r="AEX39" s="6"/>
      <c r="AEZ39" s="6"/>
      <c r="AFB39" s="6"/>
      <c r="AFD39" s="6"/>
      <c r="AFF39" s="6"/>
      <c r="AFH39" s="6"/>
      <c r="AFJ39" s="6"/>
      <c r="AFL39" s="6"/>
      <c r="AFN39" s="6"/>
      <c r="AFP39" s="6"/>
      <c r="AFR39" s="6"/>
      <c r="AFT39" s="6"/>
      <c r="AFV39" s="6"/>
      <c r="AFX39" s="6"/>
      <c r="AFZ39" s="6"/>
      <c r="AGB39" s="6"/>
      <c r="AGD39" s="6"/>
      <c r="AGF39" s="6"/>
      <c r="AGH39" s="6"/>
      <c r="AGJ39" s="6"/>
      <c r="AGL39" s="6"/>
      <c r="AGN39" s="6"/>
      <c r="AGP39" s="6"/>
      <c r="AGR39" s="6"/>
      <c r="AGT39" s="6"/>
      <c r="AGV39" s="6"/>
      <c r="AGX39" s="6"/>
      <c r="AGZ39" s="6"/>
      <c r="AHB39" s="6"/>
      <c r="AHD39" s="6"/>
      <c r="AHF39" s="6"/>
      <c r="AHH39" s="6"/>
      <c r="AHJ39" s="6"/>
      <c r="AHL39" s="6"/>
      <c r="AHN39" s="6"/>
      <c r="AHP39" s="6"/>
      <c r="AHR39" s="6"/>
      <c r="AHT39" s="6"/>
      <c r="AHV39" s="6"/>
      <c r="AHX39" s="6"/>
      <c r="AHZ39" s="6"/>
      <c r="AIB39" s="6"/>
      <c r="AID39" s="6"/>
      <c r="AIF39" s="6"/>
      <c r="AIH39" s="6"/>
      <c r="AIJ39" s="6"/>
      <c r="AIL39" s="6"/>
      <c r="AIN39" s="6"/>
      <c r="AIP39" s="6"/>
      <c r="AIR39" s="6"/>
      <c r="AIT39" s="6"/>
      <c r="AIV39" s="6"/>
      <c r="AIX39" s="6"/>
      <c r="AIZ39" s="6"/>
      <c r="AJB39" s="6"/>
      <c r="AJD39" s="6"/>
      <c r="AJF39" s="6"/>
      <c r="AJH39" s="6"/>
      <c r="AJJ39" s="6"/>
      <c r="AJL39" s="6"/>
      <c r="AJN39" s="6"/>
      <c r="AJP39" s="6"/>
      <c r="AJR39" s="6"/>
      <c r="AJT39" s="6"/>
      <c r="AJV39" s="6"/>
      <c r="AJX39" s="6"/>
      <c r="AJZ39" s="6"/>
      <c r="AKB39" s="6"/>
      <c r="AKD39" s="6"/>
      <c r="AKF39" s="6"/>
      <c r="AKH39" s="6"/>
      <c r="AKJ39" s="6"/>
      <c r="AKL39" s="6"/>
      <c r="AKN39" s="6"/>
      <c r="AKP39" s="6"/>
      <c r="AKR39" s="6"/>
      <c r="AKT39" s="6"/>
      <c r="AKV39" s="6"/>
      <c r="AKX39" s="6"/>
      <c r="AKZ39" s="6"/>
      <c r="ALB39" s="6"/>
      <c r="ALD39" s="6"/>
      <c r="ALF39" s="6"/>
      <c r="ALH39" s="6"/>
      <c r="ALJ39" s="6"/>
      <c r="ALL39" s="6"/>
      <c r="ALN39" s="6"/>
      <c r="ALP39" s="6"/>
      <c r="ALR39" s="6"/>
      <c r="ALT39" s="6"/>
      <c r="ALV39" s="6"/>
      <c r="ALX39" s="6"/>
      <c r="ALZ39" s="6"/>
      <c r="AMB39" s="6"/>
      <c r="AMD39" s="6"/>
      <c r="AMF39" s="6"/>
      <c r="AMH39" s="6"/>
      <c r="AMJ39" s="6"/>
      <c r="AML39" s="6"/>
      <c r="AMN39" s="6"/>
      <c r="AMP39" s="6"/>
      <c r="AMR39" s="6"/>
      <c r="AMT39" s="6"/>
      <c r="AMV39" s="6"/>
      <c r="AMX39" s="6"/>
      <c r="AMZ39" s="6"/>
      <c r="ANB39" s="6"/>
      <c r="AND39" s="6"/>
      <c r="ANF39" s="6"/>
      <c r="ANH39" s="6"/>
      <c r="ANJ39" s="6"/>
      <c r="ANL39" s="6"/>
      <c r="ANN39" s="6"/>
      <c r="ANP39" s="6"/>
      <c r="ANR39" s="6"/>
      <c r="ANT39" s="6"/>
      <c r="ANV39" s="6"/>
      <c r="ANX39" s="6"/>
      <c r="ANZ39" s="6"/>
      <c r="AOB39" s="6"/>
      <c r="AOD39" s="6"/>
      <c r="AOF39" s="6"/>
      <c r="AOH39" s="6"/>
      <c r="AOJ39" s="6"/>
      <c r="AOL39" s="6"/>
      <c r="AON39" s="6"/>
      <c r="AOP39" s="6"/>
      <c r="AOR39" s="6"/>
      <c r="AOT39" s="6"/>
      <c r="AOV39" s="6"/>
      <c r="AOX39" s="6"/>
      <c r="AOZ39" s="6"/>
      <c r="APB39" s="6"/>
      <c r="APD39" s="6"/>
      <c r="APF39" s="6"/>
      <c r="APH39" s="6"/>
      <c r="APJ39" s="6"/>
      <c r="APL39" s="6"/>
      <c r="APN39" s="6"/>
      <c r="APP39" s="6"/>
      <c r="APR39" s="6"/>
      <c r="APT39" s="6"/>
      <c r="APV39" s="6"/>
      <c r="APX39" s="6"/>
      <c r="APZ39" s="6"/>
      <c r="AQB39" s="6"/>
      <c r="AQD39" s="6"/>
      <c r="AQF39" s="6"/>
      <c r="AQH39" s="6"/>
      <c r="AQJ39" s="6"/>
      <c r="AQL39" s="6"/>
      <c r="AQN39" s="6"/>
      <c r="AQP39" s="6"/>
      <c r="AQR39" s="6"/>
      <c r="AQT39" s="6"/>
      <c r="AQV39" s="6"/>
      <c r="AQX39" s="6"/>
      <c r="AQZ39" s="6"/>
      <c r="ARB39" s="6"/>
      <c r="ARD39" s="6"/>
      <c r="ARF39" s="6"/>
      <c r="ARH39" s="6"/>
      <c r="ARJ39" s="6"/>
      <c r="ARL39" s="6"/>
      <c r="ARN39" s="6"/>
      <c r="ARP39" s="6"/>
      <c r="ARR39" s="6"/>
      <c r="ART39" s="6"/>
      <c r="ARV39" s="6"/>
      <c r="ARX39" s="6"/>
      <c r="ARZ39" s="6"/>
      <c r="ASB39" s="6"/>
      <c r="ASD39" s="6"/>
      <c r="ASF39" s="6"/>
      <c r="ASH39" s="6"/>
      <c r="ASJ39" s="6"/>
      <c r="ASL39" s="6"/>
      <c r="ASN39" s="6"/>
      <c r="ASP39" s="6"/>
      <c r="ASR39" s="6"/>
      <c r="AST39" s="6"/>
      <c r="ASV39" s="6"/>
      <c r="ASX39" s="6"/>
      <c r="ASZ39" s="6"/>
      <c r="ATB39" s="6"/>
      <c r="ATD39" s="6"/>
      <c r="ATF39" s="6"/>
      <c r="ATH39" s="6"/>
      <c r="ATJ39" s="6"/>
      <c r="ATL39" s="6"/>
      <c r="ATN39" s="6"/>
      <c r="ATP39" s="6"/>
      <c r="ATR39" s="6"/>
      <c r="ATT39" s="6"/>
      <c r="ATV39" s="6"/>
      <c r="ATX39" s="6"/>
      <c r="ATZ39" s="6"/>
      <c r="AUB39" s="6"/>
      <c r="AUD39" s="6"/>
      <c r="AUF39" s="6"/>
      <c r="AUH39" s="6"/>
      <c r="AUJ39" s="6"/>
      <c r="AUL39" s="6"/>
      <c r="AUN39" s="6"/>
      <c r="AUP39" s="6"/>
      <c r="AUR39" s="6"/>
      <c r="AUT39" s="6"/>
      <c r="AUV39" s="6"/>
      <c r="AUX39" s="6"/>
      <c r="AUZ39" s="6"/>
      <c r="AVB39" s="6"/>
      <c r="AVD39" s="6"/>
      <c r="AVF39" s="6"/>
      <c r="AVH39" s="6"/>
      <c r="AVJ39" s="6"/>
      <c r="AVL39" s="6"/>
      <c r="AVN39" s="6"/>
      <c r="AVP39" s="6"/>
      <c r="AVR39" s="6"/>
      <c r="AVT39" s="6"/>
      <c r="AVV39" s="6"/>
      <c r="AVX39" s="6"/>
      <c r="AVZ39" s="6"/>
      <c r="AWB39" s="6"/>
      <c r="AWD39" s="6"/>
      <c r="AWF39" s="6"/>
      <c r="AWH39" s="6"/>
      <c r="AWJ39" s="6"/>
      <c r="AWL39" s="6"/>
      <c r="AWN39" s="6"/>
      <c r="AWP39" s="6"/>
      <c r="AWR39" s="6"/>
      <c r="AWT39" s="6"/>
      <c r="AWV39" s="6"/>
      <c r="AWX39" s="6"/>
      <c r="AWZ39" s="6"/>
      <c r="AXB39" s="6"/>
      <c r="AXD39" s="6"/>
      <c r="AXF39" s="6"/>
      <c r="AXH39" s="6"/>
      <c r="AXJ39" s="6"/>
      <c r="AXL39" s="6"/>
      <c r="AXN39" s="6"/>
      <c r="AXP39" s="6"/>
      <c r="AXR39" s="6"/>
      <c r="AXT39" s="6"/>
      <c r="AXV39" s="6"/>
      <c r="AXX39" s="6"/>
      <c r="AXZ39" s="6"/>
      <c r="AYB39" s="6"/>
      <c r="AYD39" s="6"/>
      <c r="AYF39" s="6"/>
      <c r="AYH39" s="6"/>
      <c r="AYJ39" s="6"/>
      <c r="AYL39" s="6"/>
      <c r="AYN39" s="6"/>
      <c r="AYP39" s="6"/>
      <c r="AYR39" s="6"/>
      <c r="AYT39" s="6"/>
      <c r="AYV39" s="6"/>
      <c r="AYX39" s="6"/>
      <c r="AYZ39" s="6"/>
      <c r="AZB39" s="6"/>
      <c r="AZD39" s="6"/>
      <c r="AZF39" s="6"/>
      <c r="AZH39" s="6"/>
      <c r="AZJ39" s="6"/>
      <c r="AZL39" s="6"/>
      <c r="AZN39" s="6"/>
      <c r="AZP39" s="6"/>
      <c r="AZR39" s="6"/>
      <c r="AZT39" s="6"/>
      <c r="AZV39" s="6"/>
      <c r="AZX39" s="6"/>
      <c r="AZZ39" s="6"/>
      <c r="BAB39" s="6"/>
      <c r="BAD39" s="6"/>
      <c r="BAF39" s="6"/>
      <c r="BAH39" s="6"/>
      <c r="BAJ39" s="6"/>
      <c r="BAL39" s="6"/>
      <c r="BAN39" s="6"/>
      <c r="BAP39" s="6"/>
      <c r="BAR39" s="6"/>
      <c r="BAT39" s="6"/>
      <c r="BAV39" s="6"/>
      <c r="BAX39" s="6"/>
      <c r="BAZ39" s="6"/>
      <c r="BBB39" s="6"/>
      <c r="BBD39" s="6"/>
      <c r="BBF39" s="6"/>
      <c r="BBH39" s="6"/>
      <c r="BBJ39" s="6"/>
      <c r="BBL39" s="6"/>
      <c r="BBN39" s="6"/>
      <c r="BBP39" s="6"/>
      <c r="BBR39" s="6"/>
      <c r="BBT39" s="6"/>
      <c r="BBV39" s="6"/>
      <c r="BBX39" s="6"/>
      <c r="BBZ39" s="6"/>
      <c r="BCB39" s="6"/>
      <c r="BCD39" s="6"/>
      <c r="BCF39" s="6"/>
      <c r="BCH39" s="6"/>
      <c r="BCJ39" s="6"/>
      <c r="BCL39" s="6"/>
      <c r="BCN39" s="6"/>
      <c r="BCP39" s="6"/>
      <c r="BCR39" s="6"/>
      <c r="BCT39" s="6"/>
      <c r="BCV39" s="6"/>
      <c r="BCX39" s="6"/>
      <c r="BCZ39" s="6"/>
      <c r="BDB39" s="6"/>
      <c r="BDD39" s="6"/>
      <c r="BDF39" s="6"/>
      <c r="BDH39" s="6"/>
      <c r="BDJ39" s="6"/>
      <c r="BDL39" s="6"/>
      <c r="BDN39" s="6"/>
      <c r="BDP39" s="6"/>
      <c r="BDR39" s="6"/>
      <c r="BDT39" s="6"/>
      <c r="BDV39" s="6"/>
      <c r="BDX39" s="6"/>
      <c r="BDZ39" s="6"/>
      <c r="BEB39" s="6"/>
      <c r="BED39" s="6"/>
      <c r="BEF39" s="6"/>
      <c r="BEH39" s="6"/>
      <c r="BEJ39" s="6"/>
      <c r="BEL39" s="6"/>
      <c r="BEN39" s="6"/>
      <c r="BEP39" s="6"/>
      <c r="BER39" s="6"/>
      <c r="BET39" s="6"/>
      <c r="BEV39" s="6"/>
      <c r="BEX39" s="6"/>
      <c r="BEZ39" s="6"/>
      <c r="BFB39" s="6"/>
      <c r="BFD39" s="6"/>
      <c r="BFF39" s="6"/>
      <c r="BFH39" s="6"/>
      <c r="BFJ39" s="6"/>
      <c r="BFL39" s="6"/>
      <c r="BFN39" s="6"/>
      <c r="BFP39" s="6"/>
      <c r="BFR39" s="6"/>
      <c r="BFT39" s="6"/>
      <c r="BFV39" s="6"/>
      <c r="BFX39" s="6"/>
      <c r="BFZ39" s="6"/>
      <c r="BGB39" s="6"/>
      <c r="BGD39" s="6"/>
      <c r="BGF39" s="6"/>
      <c r="BGH39" s="6"/>
      <c r="BGJ39" s="6"/>
      <c r="BGL39" s="6"/>
      <c r="BGN39" s="6"/>
      <c r="BGP39" s="6"/>
      <c r="BGR39" s="6"/>
      <c r="BGT39" s="6"/>
      <c r="BGV39" s="6"/>
      <c r="BGX39" s="6"/>
      <c r="BGZ39" s="6"/>
      <c r="BHB39" s="6"/>
      <c r="BHD39" s="6"/>
      <c r="BHF39" s="6"/>
      <c r="BHH39" s="6"/>
      <c r="BHJ39" s="6"/>
      <c r="BHL39" s="6"/>
      <c r="BHN39" s="6"/>
      <c r="BHP39" s="6"/>
      <c r="BHR39" s="6"/>
      <c r="BHT39" s="6"/>
      <c r="BHV39" s="6"/>
      <c r="BHX39" s="6"/>
      <c r="BHZ39" s="6"/>
      <c r="BIB39" s="6"/>
      <c r="BID39" s="6"/>
      <c r="BIF39" s="6"/>
      <c r="BIH39" s="6"/>
      <c r="BIJ39" s="6"/>
      <c r="BIL39" s="6"/>
      <c r="BIN39" s="6"/>
      <c r="BIP39" s="6"/>
      <c r="BIR39" s="6"/>
      <c r="BIT39" s="6"/>
      <c r="BIV39" s="6"/>
      <c r="BIX39" s="6"/>
      <c r="BIZ39" s="6"/>
      <c r="BJB39" s="6"/>
      <c r="BJD39" s="6"/>
      <c r="BJF39" s="6"/>
      <c r="BJH39" s="6"/>
      <c r="BJJ39" s="6"/>
      <c r="BJL39" s="6"/>
      <c r="BJN39" s="6"/>
      <c r="BJP39" s="6"/>
      <c r="BJR39" s="6"/>
      <c r="BJT39" s="6"/>
      <c r="BJV39" s="6"/>
      <c r="BJX39" s="6"/>
      <c r="BJZ39" s="6"/>
      <c r="BKB39" s="6"/>
      <c r="BKD39" s="6"/>
      <c r="BKF39" s="6"/>
      <c r="BKH39" s="6"/>
      <c r="BKJ39" s="6"/>
      <c r="BKL39" s="6"/>
      <c r="BKN39" s="6"/>
      <c r="BKP39" s="6"/>
      <c r="BKR39" s="6"/>
      <c r="BKT39" s="6"/>
      <c r="BKV39" s="6"/>
      <c r="BKX39" s="6"/>
      <c r="BKZ39" s="6"/>
      <c r="BLB39" s="6"/>
      <c r="BLD39" s="6"/>
      <c r="BLF39" s="6"/>
      <c r="BLH39" s="6"/>
      <c r="BLJ39" s="6"/>
      <c r="BLL39" s="6"/>
      <c r="BLN39" s="6"/>
      <c r="BLP39" s="6"/>
      <c r="BLR39" s="6"/>
      <c r="BLT39" s="6"/>
      <c r="BLV39" s="6"/>
      <c r="BLX39" s="6"/>
      <c r="BLZ39" s="6"/>
      <c r="BMB39" s="6"/>
      <c r="BMD39" s="6"/>
      <c r="BMF39" s="6"/>
      <c r="BMH39" s="6"/>
      <c r="BMJ39" s="6"/>
      <c r="BML39" s="6"/>
      <c r="BMN39" s="6"/>
      <c r="BMP39" s="6"/>
      <c r="BMR39" s="6"/>
      <c r="BMT39" s="6"/>
      <c r="BMV39" s="6"/>
      <c r="BMX39" s="6"/>
      <c r="BMZ39" s="6"/>
      <c r="BNB39" s="6"/>
      <c r="BND39" s="6"/>
      <c r="BNF39" s="6"/>
      <c r="BNH39" s="6"/>
      <c r="BNJ39" s="6"/>
      <c r="BNL39" s="6"/>
      <c r="BNN39" s="6"/>
      <c r="BNP39" s="6"/>
      <c r="BNR39" s="6"/>
      <c r="BNT39" s="6"/>
      <c r="BNV39" s="6"/>
      <c r="BNX39" s="6"/>
      <c r="BNZ39" s="6"/>
      <c r="BOB39" s="6"/>
      <c r="BOD39" s="6"/>
      <c r="BOF39" s="6"/>
      <c r="BOH39" s="6"/>
      <c r="BOJ39" s="6"/>
      <c r="BOL39" s="6"/>
      <c r="BON39" s="6"/>
      <c r="BOP39" s="6"/>
      <c r="BOR39" s="6"/>
      <c r="BOT39" s="6"/>
      <c r="BOV39" s="6"/>
      <c r="BOX39" s="6"/>
      <c r="BOZ39" s="6"/>
      <c r="BPB39" s="6"/>
      <c r="BPD39" s="6"/>
      <c r="BPF39" s="6"/>
      <c r="BPH39" s="6"/>
      <c r="BPJ39" s="6"/>
      <c r="BPL39" s="6"/>
      <c r="BPN39" s="6"/>
      <c r="BPP39" s="6"/>
      <c r="BPR39" s="6"/>
      <c r="BPT39" s="6"/>
      <c r="BPV39" s="6"/>
      <c r="BPX39" s="6"/>
      <c r="BPZ39" s="6"/>
      <c r="BQB39" s="6"/>
      <c r="BQD39" s="6"/>
      <c r="BQF39" s="6"/>
      <c r="BQH39" s="6"/>
      <c r="BQJ39" s="6"/>
      <c r="BQL39" s="6"/>
      <c r="BQN39" s="6"/>
      <c r="BQP39" s="6"/>
      <c r="BQR39" s="6"/>
      <c r="BQT39" s="6"/>
      <c r="BQV39" s="6"/>
      <c r="BQX39" s="6"/>
      <c r="BQZ39" s="6"/>
      <c r="BRB39" s="6"/>
      <c r="BRD39" s="6"/>
      <c r="BRF39" s="6"/>
      <c r="BRH39" s="6"/>
      <c r="BRJ39" s="6"/>
      <c r="BRL39" s="6"/>
      <c r="BRN39" s="6"/>
      <c r="BRP39" s="6"/>
      <c r="BRR39" s="6"/>
      <c r="BRT39" s="6"/>
      <c r="BRV39" s="6"/>
      <c r="BRX39" s="6"/>
      <c r="BRZ39" s="6"/>
      <c r="BSB39" s="6"/>
      <c r="BSD39" s="6"/>
      <c r="BSF39" s="6"/>
      <c r="BSH39" s="6"/>
      <c r="BSJ39" s="6"/>
      <c r="BSL39" s="6"/>
      <c r="BSN39" s="6"/>
      <c r="BSP39" s="6"/>
      <c r="BSR39" s="6"/>
      <c r="BST39" s="6"/>
      <c r="BSV39" s="6"/>
      <c r="BSX39" s="6"/>
      <c r="BSZ39" s="6"/>
      <c r="BTB39" s="6"/>
      <c r="BTD39" s="6"/>
      <c r="BTF39" s="6"/>
      <c r="BTH39" s="6"/>
      <c r="BTJ39" s="6"/>
      <c r="BTL39" s="6"/>
      <c r="BTN39" s="6"/>
      <c r="BTP39" s="6"/>
      <c r="BTR39" s="6"/>
      <c r="BTT39" s="6"/>
      <c r="BTV39" s="6"/>
      <c r="BTX39" s="6"/>
      <c r="BTZ39" s="6"/>
      <c r="BUB39" s="6"/>
      <c r="BUD39" s="6"/>
      <c r="BUF39" s="6"/>
      <c r="BUH39" s="6"/>
      <c r="BUJ39" s="6"/>
      <c r="BUL39" s="6"/>
      <c r="BUN39" s="6"/>
      <c r="BUP39" s="6"/>
      <c r="BUR39" s="6"/>
      <c r="BUT39" s="6"/>
      <c r="BUV39" s="6"/>
      <c r="BUX39" s="6"/>
      <c r="BUZ39" s="6"/>
      <c r="BVB39" s="6"/>
      <c r="BVD39" s="6"/>
      <c r="BVF39" s="6"/>
      <c r="BVH39" s="6"/>
      <c r="BVJ39" s="6"/>
      <c r="BVL39" s="6"/>
      <c r="BVN39" s="6"/>
      <c r="BVP39" s="6"/>
      <c r="BVR39" s="6"/>
      <c r="BVT39" s="6"/>
      <c r="BVV39" s="6"/>
      <c r="BVX39" s="6"/>
      <c r="BVZ39" s="6"/>
      <c r="BWB39" s="6"/>
      <c r="BWD39" s="6"/>
      <c r="BWF39" s="6"/>
      <c r="BWH39" s="6"/>
      <c r="BWJ39" s="6"/>
      <c r="BWL39" s="6"/>
      <c r="BWN39" s="6"/>
      <c r="BWP39" s="6"/>
      <c r="BWR39" s="6"/>
      <c r="BWT39" s="6"/>
      <c r="BWV39" s="6"/>
      <c r="BWX39" s="6"/>
      <c r="BWZ39" s="6"/>
      <c r="BXB39" s="6"/>
      <c r="BXD39" s="6"/>
      <c r="BXF39" s="6"/>
      <c r="BXH39" s="6"/>
      <c r="BXJ39" s="6"/>
      <c r="BXL39" s="6"/>
      <c r="BXN39" s="6"/>
      <c r="BXP39" s="6"/>
      <c r="BXR39" s="6"/>
      <c r="BXT39" s="6"/>
      <c r="BXV39" s="6"/>
      <c r="BXX39" s="6"/>
      <c r="BXZ39" s="6"/>
      <c r="BYB39" s="6"/>
      <c r="BYD39" s="6"/>
      <c r="BYF39" s="6"/>
      <c r="BYH39" s="6"/>
      <c r="BYJ39" s="6"/>
      <c r="BYL39" s="6"/>
      <c r="BYN39" s="6"/>
      <c r="BYP39" s="6"/>
      <c r="BYR39" s="6"/>
      <c r="BYT39" s="6"/>
      <c r="BYV39" s="6"/>
      <c r="BYX39" s="6"/>
      <c r="BYZ39" s="6"/>
      <c r="BZB39" s="6"/>
      <c r="BZD39" s="6"/>
      <c r="BZF39" s="6"/>
      <c r="BZH39" s="6"/>
      <c r="BZJ39" s="6"/>
      <c r="BZL39" s="6"/>
      <c r="BZN39" s="6"/>
      <c r="BZP39" s="6"/>
      <c r="BZR39" s="6"/>
      <c r="BZT39" s="6"/>
      <c r="BZV39" s="6"/>
      <c r="BZX39" s="6"/>
      <c r="BZZ39" s="6"/>
      <c r="CAB39" s="6"/>
      <c r="CAD39" s="6"/>
      <c r="CAF39" s="6"/>
      <c r="CAH39" s="6"/>
      <c r="CAJ39" s="6"/>
      <c r="CAL39" s="6"/>
      <c r="CAN39" s="6"/>
      <c r="CAP39" s="6"/>
      <c r="CAR39" s="6"/>
      <c r="CAT39" s="6"/>
      <c r="CAV39" s="6"/>
      <c r="CAX39" s="6"/>
      <c r="CAZ39" s="6"/>
      <c r="CBB39" s="6"/>
      <c r="CBD39" s="6"/>
      <c r="CBF39" s="6"/>
      <c r="CBH39" s="6"/>
      <c r="CBJ39" s="6"/>
      <c r="CBL39" s="6"/>
      <c r="CBN39" s="6"/>
      <c r="CBP39" s="6"/>
      <c r="CBR39" s="6"/>
      <c r="CBT39" s="6"/>
      <c r="CBV39" s="6"/>
      <c r="CBX39" s="6"/>
      <c r="CBZ39" s="6"/>
      <c r="CCB39" s="6"/>
      <c r="CCD39" s="6"/>
      <c r="CCF39" s="6"/>
      <c r="CCH39" s="6"/>
      <c r="CCJ39" s="6"/>
      <c r="CCL39" s="6"/>
      <c r="CCN39" s="6"/>
      <c r="CCP39" s="6"/>
      <c r="CCR39" s="6"/>
      <c r="CCT39" s="6"/>
      <c r="CCV39" s="6"/>
      <c r="CCX39" s="6"/>
      <c r="CCZ39" s="6"/>
      <c r="CDB39" s="6"/>
      <c r="CDD39" s="6"/>
      <c r="CDF39" s="6"/>
      <c r="CDH39" s="6"/>
      <c r="CDJ39" s="6"/>
      <c r="CDL39" s="6"/>
      <c r="CDN39" s="6"/>
      <c r="CDP39" s="6"/>
      <c r="CDR39" s="6"/>
      <c r="CDT39" s="6"/>
      <c r="CDV39" s="6"/>
      <c r="CDX39" s="6"/>
      <c r="CDZ39" s="6"/>
      <c r="CEB39" s="6"/>
      <c r="CED39" s="6"/>
      <c r="CEF39" s="6"/>
      <c r="CEH39" s="6"/>
      <c r="CEJ39" s="6"/>
      <c r="CEL39" s="6"/>
      <c r="CEN39" s="6"/>
      <c r="CEP39" s="6"/>
      <c r="CER39" s="6"/>
      <c r="CET39" s="6"/>
      <c r="CEV39" s="6"/>
      <c r="CEX39" s="6"/>
      <c r="CEZ39" s="6"/>
      <c r="CFB39" s="6"/>
      <c r="CFD39" s="6"/>
      <c r="CFF39" s="6"/>
      <c r="CFH39" s="6"/>
      <c r="CFJ39" s="6"/>
      <c r="CFL39" s="6"/>
      <c r="CFN39" s="6"/>
      <c r="CFP39" s="6"/>
      <c r="CFR39" s="6"/>
      <c r="CFT39" s="6"/>
      <c r="CFV39" s="6"/>
      <c r="CFX39" s="6"/>
      <c r="CFZ39" s="6"/>
      <c r="CGB39" s="6"/>
      <c r="CGD39" s="6"/>
      <c r="CGF39" s="6"/>
      <c r="CGH39" s="6"/>
      <c r="CGJ39" s="6"/>
      <c r="CGL39" s="6"/>
      <c r="CGN39" s="6"/>
      <c r="CGP39" s="6"/>
      <c r="CGR39" s="6"/>
      <c r="CGT39" s="6"/>
      <c r="CGV39" s="6"/>
      <c r="CGX39" s="6"/>
      <c r="CGZ39" s="6"/>
      <c r="CHB39" s="6"/>
      <c r="CHD39" s="6"/>
      <c r="CHF39" s="6"/>
      <c r="CHH39" s="6"/>
      <c r="CHJ39" s="6"/>
      <c r="CHL39" s="6"/>
      <c r="CHN39" s="6"/>
      <c r="CHP39" s="6"/>
      <c r="CHR39" s="6"/>
      <c r="CHT39" s="6"/>
      <c r="CHV39" s="6"/>
      <c r="CHX39" s="6"/>
      <c r="CHZ39" s="6"/>
      <c r="CIB39" s="6"/>
      <c r="CID39" s="6"/>
      <c r="CIF39" s="6"/>
      <c r="CIH39" s="6"/>
      <c r="CIJ39" s="6"/>
      <c r="CIL39" s="6"/>
      <c r="CIN39" s="6"/>
      <c r="CIP39" s="6"/>
      <c r="CIR39" s="6"/>
      <c r="CIT39" s="6"/>
      <c r="CIV39" s="6"/>
      <c r="CIX39" s="6"/>
      <c r="CIZ39" s="6"/>
      <c r="CJB39" s="6"/>
      <c r="CJD39" s="6"/>
      <c r="CJF39" s="6"/>
      <c r="CJH39" s="6"/>
      <c r="CJJ39" s="6"/>
      <c r="CJL39" s="6"/>
      <c r="CJN39" s="6"/>
      <c r="CJP39" s="6"/>
      <c r="CJR39" s="6"/>
      <c r="CJT39" s="6"/>
      <c r="CJV39" s="6"/>
      <c r="CJX39" s="6"/>
      <c r="CJZ39" s="6"/>
      <c r="CKB39" s="6"/>
      <c r="CKD39" s="6"/>
      <c r="CKF39" s="6"/>
      <c r="CKH39" s="6"/>
      <c r="CKJ39" s="6"/>
      <c r="CKL39" s="6"/>
      <c r="CKN39" s="6"/>
      <c r="CKP39" s="6"/>
      <c r="CKR39" s="6"/>
      <c r="CKT39" s="6"/>
      <c r="CKV39" s="6"/>
      <c r="CKX39" s="6"/>
      <c r="CKZ39" s="6"/>
      <c r="CLB39" s="6"/>
      <c r="CLD39" s="6"/>
      <c r="CLF39" s="6"/>
      <c r="CLH39" s="6"/>
      <c r="CLJ39" s="6"/>
      <c r="CLL39" s="6"/>
      <c r="CLN39" s="6"/>
      <c r="CLP39" s="6"/>
      <c r="CLR39" s="6"/>
      <c r="CLT39" s="6"/>
      <c r="CLV39" s="6"/>
      <c r="CLX39" s="6"/>
      <c r="CLZ39" s="6"/>
      <c r="CMB39" s="6"/>
      <c r="CMD39" s="6"/>
      <c r="CMF39" s="6"/>
      <c r="CMH39" s="6"/>
      <c r="CMJ39" s="6"/>
      <c r="CML39" s="6"/>
      <c r="CMN39" s="6"/>
      <c r="CMP39" s="6"/>
      <c r="CMR39" s="6"/>
      <c r="CMT39" s="6"/>
      <c r="CMV39" s="6"/>
      <c r="CMX39" s="6"/>
      <c r="CMZ39" s="6"/>
      <c r="CNB39" s="6"/>
      <c r="CND39" s="6"/>
      <c r="CNF39" s="6"/>
      <c r="CNH39" s="6"/>
      <c r="CNJ39" s="6"/>
      <c r="CNL39" s="6"/>
      <c r="CNN39" s="6"/>
      <c r="CNP39" s="6"/>
      <c r="CNR39" s="6"/>
      <c r="CNT39" s="6"/>
      <c r="CNV39" s="6"/>
      <c r="CNX39" s="6"/>
      <c r="CNZ39" s="6"/>
      <c r="COB39" s="6"/>
      <c r="COD39" s="6"/>
      <c r="COF39" s="6"/>
      <c r="COH39" s="6"/>
      <c r="COJ39" s="6"/>
      <c r="COL39" s="6"/>
      <c r="CON39" s="6"/>
      <c r="COP39" s="6"/>
      <c r="COR39" s="6"/>
      <c r="COT39" s="6"/>
      <c r="COV39" s="6"/>
      <c r="COX39" s="6"/>
      <c r="COZ39" s="6"/>
      <c r="CPB39" s="6"/>
      <c r="CPD39" s="6"/>
      <c r="CPF39" s="6"/>
      <c r="CPH39" s="6"/>
      <c r="CPJ39" s="6"/>
      <c r="CPL39" s="6"/>
      <c r="CPN39" s="6"/>
      <c r="CPP39" s="6"/>
      <c r="CPR39" s="6"/>
      <c r="CPT39" s="6"/>
      <c r="CPV39" s="6"/>
      <c r="CPX39" s="6"/>
      <c r="CPZ39" s="6"/>
      <c r="CQB39" s="6"/>
      <c r="CQD39" s="6"/>
      <c r="CQF39" s="6"/>
      <c r="CQH39" s="6"/>
      <c r="CQJ39" s="6"/>
      <c r="CQL39" s="6"/>
      <c r="CQN39" s="6"/>
      <c r="CQP39" s="6"/>
      <c r="CQR39" s="6"/>
      <c r="CQT39" s="6"/>
      <c r="CQV39" s="6"/>
      <c r="CQX39" s="6"/>
      <c r="CQZ39" s="6"/>
      <c r="CRB39" s="6"/>
      <c r="CRD39" s="6"/>
      <c r="CRF39" s="6"/>
      <c r="CRH39" s="6"/>
      <c r="CRJ39" s="6"/>
      <c r="CRL39" s="6"/>
      <c r="CRN39" s="6"/>
      <c r="CRP39" s="6"/>
      <c r="CRR39" s="6"/>
      <c r="CRT39" s="6"/>
      <c r="CRV39" s="6"/>
      <c r="CRX39" s="6"/>
      <c r="CRZ39" s="6"/>
      <c r="CSB39" s="6"/>
      <c r="CSD39" s="6"/>
      <c r="CSF39" s="6"/>
      <c r="CSH39" s="6"/>
      <c r="CSJ39" s="6"/>
      <c r="CSL39" s="6"/>
      <c r="CSN39" s="6"/>
      <c r="CSP39" s="6"/>
      <c r="CSR39" s="6"/>
      <c r="CST39" s="6"/>
      <c r="CSV39" s="6"/>
      <c r="CSX39" s="6"/>
      <c r="CSZ39" s="6"/>
      <c r="CTB39" s="6"/>
      <c r="CTD39" s="6"/>
      <c r="CTF39" s="6"/>
      <c r="CTH39" s="6"/>
      <c r="CTJ39" s="6"/>
      <c r="CTL39" s="6"/>
      <c r="CTN39" s="6"/>
      <c r="CTP39" s="6"/>
      <c r="CTR39" s="6"/>
      <c r="CTT39" s="6"/>
      <c r="CTV39" s="6"/>
      <c r="CTX39" s="6"/>
      <c r="CTZ39" s="6"/>
      <c r="CUB39" s="6"/>
      <c r="CUD39" s="6"/>
      <c r="CUF39" s="6"/>
      <c r="CUH39" s="6"/>
      <c r="CUJ39" s="6"/>
      <c r="CUL39" s="6"/>
      <c r="CUN39" s="6"/>
      <c r="CUP39" s="6"/>
      <c r="CUR39" s="6"/>
      <c r="CUT39" s="6"/>
      <c r="CUV39" s="6"/>
      <c r="CUX39" s="6"/>
      <c r="CUZ39" s="6"/>
      <c r="CVB39" s="6"/>
      <c r="CVD39" s="6"/>
      <c r="CVF39" s="6"/>
      <c r="CVH39" s="6"/>
      <c r="CVJ39" s="6"/>
      <c r="CVL39" s="6"/>
      <c r="CVN39" s="6"/>
      <c r="CVP39" s="6"/>
      <c r="CVR39" s="6"/>
      <c r="CVT39" s="6"/>
      <c r="CVV39" s="6"/>
      <c r="CVX39" s="6"/>
      <c r="CVZ39" s="6"/>
      <c r="CWB39" s="6"/>
      <c r="CWD39" s="6"/>
      <c r="CWF39" s="6"/>
      <c r="CWH39" s="6"/>
      <c r="CWJ39" s="6"/>
      <c r="CWL39" s="6"/>
      <c r="CWN39" s="6"/>
      <c r="CWP39" s="6"/>
      <c r="CWR39" s="6"/>
      <c r="CWT39" s="6"/>
      <c r="CWV39" s="6"/>
      <c r="CWX39" s="6"/>
      <c r="CWZ39" s="6"/>
      <c r="CXB39" s="6"/>
      <c r="CXD39" s="6"/>
      <c r="CXF39" s="6"/>
      <c r="CXH39" s="6"/>
      <c r="CXJ39" s="6"/>
      <c r="CXL39" s="6"/>
      <c r="CXN39" s="6"/>
      <c r="CXP39" s="6"/>
      <c r="CXR39" s="6"/>
      <c r="CXT39" s="6"/>
      <c r="CXV39" s="6"/>
      <c r="CXX39" s="6"/>
      <c r="CXZ39" s="6"/>
      <c r="CYB39" s="6"/>
      <c r="CYD39" s="6"/>
      <c r="CYF39" s="6"/>
      <c r="CYH39" s="6"/>
      <c r="CYJ39" s="6"/>
      <c r="CYL39" s="6"/>
      <c r="CYN39" s="6"/>
      <c r="CYP39" s="6"/>
      <c r="CYR39" s="6"/>
      <c r="CYT39" s="6"/>
      <c r="CYV39" s="6"/>
      <c r="CYX39" s="6"/>
      <c r="CYZ39" s="6"/>
      <c r="CZB39" s="6"/>
      <c r="CZD39" s="6"/>
      <c r="CZF39" s="6"/>
      <c r="CZH39" s="6"/>
      <c r="CZJ39" s="6"/>
      <c r="CZL39" s="6"/>
      <c r="CZN39" s="6"/>
      <c r="CZP39" s="6"/>
      <c r="CZR39" s="6"/>
      <c r="CZT39" s="6"/>
      <c r="CZV39" s="6"/>
      <c r="CZX39" s="6"/>
      <c r="CZZ39" s="6"/>
      <c r="DAB39" s="6"/>
      <c r="DAD39" s="6"/>
      <c r="DAF39" s="6"/>
      <c r="DAH39" s="6"/>
      <c r="DAJ39" s="6"/>
      <c r="DAL39" s="6"/>
      <c r="DAN39" s="6"/>
      <c r="DAP39" s="6"/>
      <c r="DAR39" s="6"/>
      <c r="DAT39" s="6"/>
      <c r="DAV39" s="6"/>
      <c r="DAX39" s="6"/>
      <c r="DAZ39" s="6"/>
      <c r="DBB39" s="6"/>
      <c r="DBD39" s="6"/>
      <c r="DBF39" s="6"/>
      <c r="DBH39" s="6"/>
      <c r="DBJ39" s="6"/>
      <c r="DBL39" s="6"/>
      <c r="DBN39" s="6"/>
      <c r="DBP39" s="6"/>
      <c r="DBR39" s="6"/>
      <c r="DBT39" s="6"/>
      <c r="DBV39" s="6"/>
      <c r="DBX39" s="6"/>
      <c r="DBZ39" s="6"/>
      <c r="DCB39" s="6"/>
      <c r="DCD39" s="6"/>
      <c r="DCF39" s="6"/>
      <c r="DCH39" s="6"/>
      <c r="DCJ39" s="6"/>
      <c r="DCL39" s="6"/>
      <c r="DCN39" s="6"/>
      <c r="DCP39" s="6"/>
      <c r="DCR39" s="6"/>
      <c r="DCT39" s="6"/>
      <c r="DCV39" s="6"/>
      <c r="DCX39" s="6"/>
      <c r="DCZ39" s="6"/>
      <c r="DDB39" s="6"/>
      <c r="DDD39" s="6"/>
      <c r="DDF39" s="6"/>
      <c r="DDH39" s="6"/>
      <c r="DDJ39" s="6"/>
      <c r="DDL39" s="6"/>
      <c r="DDN39" s="6"/>
      <c r="DDP39" s="6"/>
      <c r="DDR39" s="6"/>
      <c r="DDT39" s="6"/>
      <c r="DDV39" s="6"/>
      <c r="DDX39" s="6"/>
      <c r="DDZ39" s="6"/>
      <c r="DEB39" s="6"/>
      <c r="DED39" s="6"/>
      <c r="DEF39" s="6"/>
      <c r="DEH39" s="6"/>
      <c r="DEJ39" s="6"/>
      <c r="DEL39" s="6"/>
      <c r="DEN39" s="6"/>
      <c r="DEP39" s="6"/>
      <c r="DER39" s="6"/>
      <c r="DET39" s="6"/>
      <c r="DEV39" s="6"/>
      <c r="DEX39" s="6"/>
      <c r="DEZ39" s="6"/>
      <c r="DFB39" s="6"/>
      <c r="DFD39" s="6"/>
      <c r="DFF39" s="6"/>
      <c r="DFH39" s="6"/>
      <c r="DFJ39" s="6"/>
      <c r="DFL39" s="6"/>
      <c r="DFN39" s="6"/>
      <c r="DFP39" s="6"/>
      <c r="DFR39" s="6"/>
      <c r="DFT39" s="6"/>
      <c r="DFV39" s="6"/>
      <c r="DFX39" s="6"/>
      <c r="DFZ39" s="6"/>
      <c r="DGB39" s="6"/>
      <c r="DGD39" s="6"/>
      <c r="DGF39" s="6"/>
      <c r="DGH39" s="6"/>
      <c r="DGJ39" s="6"/>
      <c r="DGL39" s="6"/>
      <c r="DGN39" s="6"/>
      <c r="DGP39" s="6"/>
      <c r="DGR39" s="6"/>
      <c r="DGT39" s="6"/>
      <c r="DGV39" s="6"/>
      <c r="DGX39" s="6"/>
      <c r="DGZ39" s="6"/>
      <c r="DHB39" s="6"/>
      <c r="DHD39" s="6"/>
      <c r="DHF39" s="6"/>
      <c r="DHH39" s="6"/>
      <c r="DHJ39" s="6"/>
      <c r="DHL39" s="6"/>
      <c r="DHN39" s="6"/>
      <c r="DHP39" s="6"/>
      <c r="DHR39" s="6"/>
      <c r="DHT39" s="6"/>
      <c r="DHV39" s="6"/>
      <c r="DHX39" s="6"/>
      <c r="DHZ39" s="6"/>
      <c r="DIB39" s="6"/>
      <c r="DID39" s="6"/>
      <c r="DIF39" s="6"/>
      <c r="DIH39" s="6"/>
      <c r="DIJ39" s="6"/>
      <c r="DIL39" s="6"/>
      <c r="DIN39" s="6"/>
      <c r="DIP39" s="6"/>
      <c r="DIR39" s="6"/>
      <c r="DIT39" s="6"/>
      <c r="DIV39" s="6"/>
      <c r="DIX39" s="6"/>
      <c r="DIZ39" s="6"/>
      <c r="DJB39" s="6"/>
      <c r="DJD39" s="6"/>
      <c r="DJF39" s="6"/>
      <c r="DJH39" s="6"/>
      <c r="DJJ39" s="6"/>
      <c r="DJL39" s="6"/>
      <c r="DJN39" s="6"/>
      <c r="DJP39" s="6"/>
      <c r="DJR39" s="6"/>
      <c r="DJT39" s="6"/>
      <c r="DJV39" s="6"/>
      <c r="DJX39" s="6"/>
      <c r="DJZ39" s="6"/>
      <c r="DKB39" s="6"/>
      <c r="DKD39" s="6"/>
      <c r="DKF39" s="6"/>
      <c r="DKH39" s="6"/>
      <c r="DKJ39" s="6"/>
      <c r="DKL39" s="6"/>
      <c r="DKN39" s="6"/>
      <c r="DKP39" s="6"/>
      <c r="DKR39" s="6"/>
      <c r="DKT39" s="6"/>
      <c r="DKV39" s="6"/>
      <c r="DKX39" s="6"/>
      <c r="DKZ39" s="6"/>
      <c r="DLB39" s="6"/>
      <c r="DLD39" s="6"/>
      <c r="DLF39" s="6"/>
      <c r="DLH39" s="6"/>
      <c r="DLJ39" s="6"/>
      <c r="DLL39" s="6"/>
      <c r="DLN39" s="6"/>
      <c r="DLP39" s="6"/>
      <c r="DLR39" s="6"/>
      <c r="DLT39" s="6"/>
      <c r="DLV39" s="6"/>
      <c r="DLX39" s="6"/>
      <c r="DLZ39" s="6"/>
      <c r="DMB39" s="6"/>
      <c r="DMD39" s="6"/>
      <c r="DMF39" s="6"/>
      <c r="DMH39" s="6"/>
      <c r="DMJ39" s="6"/>
      <c r="DML39" s="6"/>
      <c r="DMN39" s="6"/>
      <c r="DMP39" s="6"/>
      <c r="DMR39" s="6"/>
      <c r="DMT39" s="6"/>
      <c r="DMV39" s="6"/>
      <c r="DMX39" s="6"/>
      <c r="DMZ39" s="6"/>
      <c r="DNB39" s="6"/>
      <c r="DND39" s="6"/>
      <c r="DNF39" s="6"/>
      <c r="DNH39" s="6"/>
      <c r="DNJ39" s="6"/>
      <c r="DNL39" s="6"/>
      <c r="DNN39" s="6"/>
      <c r="DNP39" s="6"/>
      <c r="DNR39" s="6"/>
      <c r="DNT39" s="6"/>
      <c r="DNV39" s="6"/>
      <c r="DNX39" s="6"/>
      <c r="DNZ39" s="6"/>
      <c r="DOB39" s="6"/>
      <c r="DOD39" s="6"/>
      <c r="DOF39" s="6"/>
      <c r="DOH39" s="6"/>
      <c r="DOJ39" s="6"/>
      <c r="DOL39" s="6"/>
      <c r="DON39" s="6"/>
      <c r="DOP39" s="6"/>
      <c r="DOR39" s="6"/>
      <c r="DOT39" s="6"/>
      <c r="DOV39" s="6"/>
      <c r="DOX39" s="6"/>
      <c r="DOZ39" s="6"/>
      <c r="DPB39" s="6"/>
      <c r="DPD39" s="6"/>
      <c r="DPF39" s="6"/>
      <c r="DPH39" s="6"/>
      <c r="DPJ39" s="6"/>
      <c r="DPL39" s="6"/>
      <c r="DPN39" s="6"/>
      <c r="DPP39" s="6"/>
      <c r="DPR39" s="6"/>
      <c r="DPT39" s="6"/>
      <c r="DPV39" s="6"/>
      <c r="DPX39" s="6"/>
      <c r="DPZ39" s="6"/>
      <c r="DQB39" s="6"/>
      <c r="DQD39" s="6"/>
      <c r="DQF39" s="6"/>
      <c r="DQH39" s="6"/>
      <c r="DQJ39" s="6"/>
      <c r="DQL39" s="6"/>
      <c r="DQN39" s="6"/>
      <c r="DQP39" s="6"/>
      <c r="DQR39" s="6"/>
      <c r="DQT39" s="6"/>
      <c r="DQV39" s="6"/>
      <c r="DQX39" s="6"/>
      <c r="DQZ39" s="6"/>
      <c r="DRB39" s="6"/>
      <c r="DRD39" s="6"/>
      <c r="DRF39" s="6"/>
      <c r="DRH39" s="6"/>
      <c r="DRJ39" s="6"/>
      <c r="DRL39" s="6"/>
      <c r="DRN39" s="6"/>
      <c r="DRP39" s="6"/>
      <c r="DRR39" s="6"/>
      <c r="DRT39" s="6"/>
      <c r="DRV39" s="6"/>
      <c r="DRX39" s="6"/>
      <c r="DRZ39" s="6"/>
      <c r="DSB39" s="6"/>
      <c r="DSD39" s="6"/>
      <c r="DSF39" s="6"/>
      <c r="DSH39" s="6"/>
      <c r="DSJ39" s="6"/>
      <c r="DSL39" s="6"/>
      <c r="DSN39" s="6"/>
      <c r="DSP39" s="6"/>
      <c r="DSR39" s="6"/>
      <c r="DST39" s="6"/>
      <c r="DSV39" s="6"/>
      <c r="DSX39" s="6"/>
      <c r="DSZ39" s="6"/>
      <c r="DTB39" s="6"/>
      <c r="DTD39" s="6"/>
      <c r="DTF39" s="6"/>
      <c r="DTH39" s="6"/>
      <c r="DTJ39" s="6"/>
      <c r="DTL39" s="6"/>
      <c r="DTN39" s="6"/>
      <c r="DTP39" s="6"/>
      <c r="DTR39" s="6"/>
      <c r="DTT39" s="6"/>
      <c r="DTV39" s="6"/>
      <c r="DTX39" s="6"/>
      <c r="DTZ39" s="6"/>
      <c r="DUB39" s="6"/>
      <c r="DUD39" s="6"/>
      <c r="DUF39" s="6"/>
      <c r="DUH39" s="6"/>
      <c r="DUJ39" s="6"/>
      <c r="DUL39" s="6"/>
      <c r="DUN39" s="6"/>
      <c r="DUP39" s="6"/>
      <c r="DUR39" s="6"/>
      <c r="DUT39" s="6"/>
      <c r="DUV39" s="6"/>
      <c r="DUX39" s="6"/>
      <c r="DUZ39" s="6"/>
      <c r="DVB39" s="6"/>
      <c r="DVD39" s="6"/>
      <c r="DVF39" s="6"/>
      <c r="DVH39" s="6"/>
      <c r="DVJ39" s="6"/>
      <c r="DVL39" s="6"/>
      <c r="DVN39" s="6"/>
      <c r="DVP39" s="6"/>
      <c r="DVR39" s="6"/>
      <c r="DVT39" s="6"/>
      <c r="DVV39" s="6"/>
      <c r="DVX39" s="6"/>
      <c r="DVZ39" s="6"/>
      <c r="DWB39" s="6"/>
      <c r="DWD39" s="6"/>
      <c r="DWF39" s="6"/>
      <c r="DWH39" s="6"/>
      <c r="DWJ39" s="6"/>
      <c r="DWL39" s="6"/>
      <c r="DWN39" s="6"/>
      <c r="DWP39" s="6"/>
      <c r="DWR39" s="6"/>
      <c r="DWT39" s="6"/>
      <c r="DWV39" s="6"/>
      <c r="DWX39" s="6"/>
      <c r="DWZ39" s="6"/>
      <c r="DXB39" s="6"/>
      <c r="DXD39" s="6"/>
      <c r="DXF39" s="6"/>
      <c r="DXH39" s="6"/>
      <c r="DXJ39" s="6"/>
      <c r="DXL39" s="6"/>
      <c r="DXN39" s="6"/>
      <c r="DXP39" s="6"/>
      <c r="DXR39" s="6"/>
      <c r="DXT39" s="6"/>
      <c r="DXV39" s="6"/>
      <c r="DXX39" s="6"/>
      <c r="DXZ39" s="6"/>
      <c r="DYB39" s="6"/>
      <c r="DYD39" s="6"/>
      <c r="DYF39" s="6"/>
      <c r="DYH39" s="6"/>
      <c r="DYJ39" s="6"/>
      <c r="DYL39" s="6"/>
      <c r="DYN39" s="6"/>
      <c r="DYP39" s="6"/>
      <c r="DYR39" s="6"/>
      <c r="DYT39" s="6"/>
      <c r="DYV39" s="6"/>
      <c r="DYX39" s="6"/>
      <c r="DYZ39" s="6"/>
      <c r="DZB39" s="6"/>
      <c r="DZD39" s="6"/>
      <c r="DZF39" s="6"/>
      <c r="DZH39" s="6"/>
      <c r="DZJ39" s="6"/>
      <c r="DZL39" s="6"/>
      <c r="DZN39" s="6"/>
      <c r="DZP39" s="6"/>
      <c r="DZR39" s="6"/>
      <c r="DZT39" s="6"/>
      <c r="DZV39" s="6"/>
      <c r="DZX39" s="6"/>
      <c r="DZZ39" s="6"/>
      <c r="EAB39" s="6"/>
      <c r="EAD39" s="6"/>
      <c r="EAF39" s="6"/>
      <c r="EAH39" s="6"/>
      <c r="EAJ39" s="6"/>
      <c r="EAL39" s="6"/>
      <c r="EAN39" s="6"/>
      <c r="EAP39" s="6"/>
      <c r="EAR39" s="6"/>
      <c r="EAT39" s="6"/>
      <c r="EAV39" s="6"/>
      <c r="EAX39" s="6"/>
      <c r="EAZ39" s="6"/>
      <c r="EBB39" s="6"/>
      <c r="EBD39" s="6"/>
      <c r="EBF39" s="6"/>
      <c r="EBH39" s="6"/>
      <c r="EBJ39" s="6"/>
      <c r="EBL39" s="6"/>
      <c r="EBN39" s="6"/>
      <c r="EBP39" s="6"/>
      <c r="EBR39" s="6"/>
      <c r="EBT39" s="6"/>
      <c r="EBV39" s="6"/>
      <c r="EBX39" s="6"/>
      <c r="EBZ39" s="6"/>
      <c r="ECB39" s="6"/>
      <c r="ECD39" s="6"/>
      <c r="ECF39" s="6"/>
      <c r="ECH39" s="6"/>
      <c r="ECJ39" s="6"/>
      <c r="ECL39" s="6"/>
      <c r="ECN39" s="6"/>
      <c r="ECP39" s="6"/>
      <c r="ECR39" s="6"/>
      <c r="ECT39" s="6"/>
      <c r="ECV39" s="6"/>
      <c r="ECX39" s="6"/>
      <c r="ECZ39" s="6"/>
      <c r="EDB39" s="6"/>
      <c r="EDD39" s="6"/>
      <c r="EDF39" s="6"/>
      <c r="EDH39" s="6"/>
      <c r="EDJ39" s="6"/>
      <c r="EDL39" s="6"/>
      <c r="EDN39" s="6"/>
      <c r="EDP39" s="6"/>
      <c r="EDR39" s="6"/>
      <c r="EDT39" s="6"/>
      <c r="EDV39" s="6"/>
      <c r="EDX39" s="6"/>
      <c r="EDZ39" s="6"/>
      <c r="EEB39" s="6"/>
      <c r="EED39" s="6"/>
      <c r="EEF39" s="6"/>
      <c r="EEH39" s="6"/>
      <c r="EEJ39" s="6"/>
      <c r="EEL39" s="6"/>
      <c r="EEN39" s="6"/>
      <c r="EEP39" s="6"/>
      <c r="EER39" s="6"/>
      <c r="EET39" s="6"/>
      <c r="EEV39" s="6"/>
      <c r="EEX39" s="6"/>
      <c r="EEZ39" s="6"/>
      <c r="EFB39" s="6"/>
      <c r="EFD39" s="6"/>
      <c r="EFF39" s="6"/>
      <c r="EFH39" s="6"/>
      <c r="EFJ39" s="6"/>
      <c r="EFL39" s="6"/>
      <c r="EFN39" s="6"/>
      <c r="EFP39" s="6"/>
      <c r="EFR39" s="6"/>
      <c r="EFT39" s="6"/>
      <c r="EFV39" s="6"/>
      <c r="EFX39" s="6"/>
      <c r="EFZ39" s="6"/>
      <c r="EGB39" s="6"/>
      <c r="EGD39" s="6"/>
      <c r="EGF39" s="6"/>
      <c r="EGH39" s="6"/>
      <c r="EGJ39" s="6"/>
      <c r="EGL39" s="6"/>
      <c r="EGN39" s="6"/>
      <c r="EGP39" s="6"/>
      <c r="EGR39" s="6"/>
      <c r="EGT39" s="6"/>
      <c r="EGV39" s="6"/>
      <c r="EGX39" s="6"/>
      <c r="EGZ39" s="6"/>
      <c r="EHB39" s="6"/>
      <c r="EHD39" s="6"/>
      <c r="EHF39" s="6"/>
      <c r="EHH39" s="6"/>
      <c r="EHJ39" s="6"/>
      <c r="EHL39" s="6"/>
      <c r="EHN39" s="6"/>
      <c r="EHP39" s="6"/>
      <c r="EHR39" s="6"/>
      <c r="EHT39" s="6"/>
      <c r="EHV39" s="6"/>
      <c r="EHX39" s="6"/>
      <c r="EHZ39" s="6"/>
      <c r="EIB39" s="6"/>
      <c r="EID39" s="6"/>
      <c r="EIF39" s="6"/>
      <c r="EIH39" s="6"/>
      <c r="EIJ39" s="6"/>
      <c r="EIL39" s="6"/>
      <c r="EIN39" s="6"/>
      <c r="EIP39" s="6"/>
      <c r="EIR39" s="6"/>
      <c r="EIT39" s="6"/>
      <c r="EIV39" s="6"/>
      <c r="EIX39" s="6"/>
      <c r="EIZ39" s="6"/>
      <c r="EJB39" s="6"/>
      <c r="EJD39" s="6"/>
      <c r="EJF39" s="6"/>
      <c r="EJH39" s="6"/>
      <c r="EJJ39" s="6"/>
      <c r="EJL39" s="6"/>
      <c r="EJN39" s="6"/>
      <c r="EJP39" s="6"/>
      <c r="EJR39" s="6"/>
      <c r="EJT39" s="6"/>
      <c r="EJV39" s="6"/>
      <c r="EJX39" s="6"/>
      <c r="EJZ39" s="6"/>
      <c r="EKB39" s="6"/>
      <c r="EKD39" s="6"/>
      <c r="EKF39" s="6"/>
      <c r="EKH39" s="6"/>
      <c r="EKJ39" s="6"/>
      <c r="EKL39" s="6"/>
      <c r="EKN39" s="6"/>
      <c r="EKP39" s="6"/>
      <c r="EKR39" s="6"/>
      <c r="EKT39" s="6"/>
      <c r="EKV39" s="6"/>
      <c r="EKX39" s="6"/>
      <c r="EKZ39" s="6"/>
      <c r="ELB39" s="6"/>
      <c r="ELD39" s="6"/>
      <c r="ELF39" s="6"/>
      <c r="ELH39" s="6"/>
      <c r="ELJ39" s="6"/>
      <c r="ELL39" s="6"/>
      <c r="ELN39" s="6"/>
      <c r="ELP39" s="6"/>
      <c r="ELR39" s="6"/>
      <c r="ELT39" s="6"/>
      <c r="ELV39" s="6"/>
      <c r="ELX39" s="6"/>
      <c r="ELZ39" s="6"/>
      <c r="EMB39" s="6"/>
      <c r="EMD39" s="6"/>
      <c r="EMF39" s="6"/>
      <c r="EMH39" s="6"/>
      <c r="EMJ39" s="6"/>
      <c r="EML39" s="6"/>
      <c r="EMN39" s="6"/>
      <c r="EMP39" s="6"/>
      <c r="EMR39" s="6"/>
      <c r="EMT39" s="6"/>
      <c r="EMV39" s="6"/>
      <c r="EMX39" s="6"/>
      <c r="EMZ39" s="6"/>
      <c r="ENB39" s="6"/>
      <c r="END39" s="6"/>
      <c r="ENF39" s="6"/>
      <c r="ENH39" s="6"/>
      <c r="ENJ39" s="6"/>
      <c r="ENL39" s="6"/>
      <c r="ENN39" s="6"/>
      <c r="ENP39" s="6"/>
      <c r="ENR39" s="6"/>
      <c r="ENT39" s="6"/>
      <c r="ENV39" s="6"/>
      <c r="ENX39" s="6"/>
      <c r="ENZ39" s="6"/>
      <c r="EOB39" s="6"/>
      <c r="EOD39" s="6"/>
      <c r="EOF39" s="6"/>
      <c r="EOH39" s="6"/>
      <c r="EOJ39" s="6"/>
      <c r="EOL39" s="6"/>
      <c r="EON39" s="6"/>
      <c r="EOP39" s="6"/>
      <c r="EOR39" s="6"/>
      <c r="EOT39" s="6"/>
      <c r="EOV39" s="6"/>
      <c r="EOX39" s="6"/>
      <c r="EOZ39" s="6"/>
      <c r="EPB39" s="6"/>
      <c r="EPD39" s="6"/>
      <c r="EPF39" s="6"/>
      <c r="EPH39" s="6"/>
      <c r="EPJ39" s="6"/>
      <c r="EPL39" s="6"/>
      <c r="EPN39" s="6"/>
      <c r="EPP39" s="6"/>
      <c r="EPR39" s="6"/>
      <c r="EPT39" s="6"/>
      <c r="EPV39" s="6"/>
      <c r="EPX39" s="6"/>
      <c r="EPZ39" s="6"/>
      <c r="EQB39" s="6"/>
      <c r="EQD39" s="6"/>
      <c r="EQF39" s="6"/>
      <c r="EQH39" s="6"/>
      <c r="EQJ39" s="6"/>
      <c r="EQL39" s="6"/>
      <c r="EQN39" s="6"/>
      <c r="EQP39" s="6"/>
      <c r="EQR39" s="6"/>
      <c r="EQT39" s="6"/>
      <c r="EQV39" s="6"/>
      <c r="EQX39" s="6"/>
      <c r="EQZ39" s="6"/>
      <c r="ERB39" s="6"/>
      <c r="ERD39" s="6"/>
      <c r="ERF39" s="6"/>
      <c r="ERH39" s="6"/>
      <c r="ERJ39" s="6"/>
      <c r="ERL39" s="6"/>
      <c r="ERN39" s="6"/>
      <c r="ERP39" s="6"/>
      <c r="ERR39" s="6"/>
      <c r="ERT39" s="6"/>
      <c r="ERV39" s="6"/>
      <c r="ERX39" s="6"/>
      <c r="ERZ39" s="6"/>
      <c r="ESB39" s="6"/>
      <c r="ESD39" s="6"/>
      <c r="ESF39" s="6"/>
      <c r="ESH39" s="6"/>
      <c r="ESJ39" s="6"/>
      <c r="ESL39" s="6"/>
      <c r="ESN39" s="6"/>
      <c r="ESP39" s="6"/>
      <c r="ESR39" s="6"/>
      <c r="EST39" s="6"/>
      <c r="ESV39" s="6"/>
      <c r="ESX39" s="6"/>
      <c r="ESZ39" s="6"/>
      <c r="ETB39" s="6"/>
      <c r="ETD39" s="6"/>
      <c r="ETF39" s="6"/>
      <c r="ETH39" s="6"/>
      <c r="ETJ39" s="6"/>
      <c r="ETL39" s="6"/>
      <c r="ETN39" s="6"/>
      <c r="ETP39" s="6"/>
      <c r="ETR39" s="6"/>
      <c r="ETT39" s="6"/>
      <c r="ETV39" s="6"/>
      <c r="ETX39" s="6"/>
      <c r="ETZ39" s="6"/>
      <c r="EUB39" s="6"/>
      <c r="EUD39" s="6"/>
      <c r="EUF39" s="6"/>
      <c r="EUH39" s="6"/>
      <c r="EUJ39" s="6"/>
      <c r="EUL39" s="6"/>
      <c r="EUN39" s="6"/>
      <c r="EUP39" s="6"/>
      <c r="EUR39" s="6"/>
      <c r="EUT39" s="6"/>
      <c r="EUV39" s="6"/>
      <c r="EUX39" s="6"/>
      <c r="EUZ39" s="6"/>
      <c r="EVB39" s="6"/>
      <c r="EVD39" s="6"/>
      <c r="EVF39" s="6"/>
      <c r="EVH39" s="6"/>
      <c r="EVJ39" s="6"/>
      <c r="EVL39" s="6"/>
      <c r="EVN39" s="6"/>
      <c r="EVP39" s="6"/>
      <c r="EVR39" s="6"/>
      <c r="EVT39" s="6"/>
      <c r="EVV39" s="6"/>
      <c r="EVX39" s="6"/>
      <c r="EVZ39" s="6"/>
      <c r="EWB39" s="6"/>
      <c r="EWD39" s="6"/>
      <c r="EWF39" s="6"/>
      <c r="EWH39" s="6"/>
      <c r="EWJ39" s="6"/>
      <c r="EWL39" s="6"/>
      <c r="EWN39" s="6"/>
      <c r="EWP39" s="6"/>
      <c r="EWR39" s="6"/>
      <c r="EWT39" s="6"/>
      <c r="EWV39" s="6"/>
      <c r="EWX39" s="6"/>
      <c r="EWZ39" s="6"/>
      <c r="EXB39" s="6"/>
      <c r="EXD39" s="6"/>
      <c r="EXF39" s="6"/>
      <c r="EXH39" s="6"/>
      <c r="EXJ39" s="6"/>
      <c r="EXL39" s="6"/>
      <c r="EXN39" s="6"/>
      <c r="EXP39" s="6"/>
      <c r="EXR39" s="6"/>
      <c r="EXT39" s="6"/>
      <c r="EXV39" s="6"/>
      <c r="EXX39" s="6"/>
      <c r="EXZ39" s="6"/>
      <c r="EYB39" s="6"/>
      <c r="EYD39" s="6"/>
      <c r="EYF39" s="6"/>
      <c r="EYH39" s="6"/>
      <c r="EYJ39" s="6"/>
      <c r="EYL39" s="6"/>
      <c r="EYN39" s="6"/>
      <c r="EYP39" s="6"/>
      <c r="EYR39" s="6"/>
      <c r="EYT39" s="6"/>
      <c r="EYV39" s="6"/>
      <c r="EYX39" s="6"/>
      <c r="EYZ39" s="6"/>
      <c r="EZB39" s="6"/>
      <c r="EZD39" s="6"/>
      <c r="EZF39" s="6"/>
      <c r="EZH39" s="6"/>
      <c r="EZJ39" s="6"/>
      <c r="EZL39" s="6"/>
      <c r="EZN39" s="6"/>
      <c r="EZP39" s="6"/>
      <c r="EZR39" s="6"/>
      <c r="EZT39" s="6"/>
      <c r="EZV39" s="6"/>
      <c r="EZX39" s="6"/>
      <c r="EZZ39" s="6"/>
      <c r="FAB39" s="6"/>
      <c r="FAD39" s="6"/>
      <c r="FAF39" s="6"/>
      <c r="FAH39" s="6"/>
      <c r="FAJ39" s="6"/>
      <c r="FAL39" s="6"/>
      <c r="FAN39" s="6"/>
      <c r="FAP39" s="6"/>
      <c r="FAR39" s="6"/>
      <c r="FAT39" s="6"/>
      <c r="FAV39" s="6"/>
      <c r="FAX39" s="6"/>
      <c r="FAZ39" s="6"/>
      <c r="FBB39" s="6"/>
      <c r="FBD39" s="6"/>
      <c r="FBF39" s="6"/>
      <c r="FBH39" s="6"/>
      <c r="FBJ39" s="6"/>
      <c r="FBL39" s="6"/>
      <c r="FBN39" s="6"/>
      <c r="FBP39" s="6"/>
      <c r="FBR39" s="6"/>
      <c r="FBT39" s="6"/>
      <c r="FBV39" s="6"/>
      <c r="FBX39" s="6"/>
      <c r="FBZ39" s="6"/>
      <c r="FCB39" s="6"/>
      <c r="FCD39" s="6"/>
      <c r="FCF39" s="6"/>
      <c r="FCH39" s="6"/>
      <c r="FCJ39" s="6"/>
      <c r="FCL39" s="6"/>
      <c r="FCN39" s="6"/>
      <c r="FCP39" s="6"/>
      <c r="FCR39" s="6"/>
      <c r="FCT39" s="6"/>
      <c r="FCV39" s="6"/>
      <c r="FCX39" s="6"/>
      <c r="FCZ39" s="6"/>
      <c r="FDB39" s="6"/>
      <c r="FDD39" s="6"/>
      <c r="FDF39" s="6"/>
      <c r="FDH39" s="6"/>
      <c r="FDJ39" s="6"/>
      <c r="FDL39" s="6"/>
      <c r="FDN39" s="6"/>
      <c r="FDP39" s="6"/>
      <c r="FDR39" s="6"/>
      <c r="FDT39" s="6"/>
      <c r="FDV39" s="6"/>
      <c r="FDX39" s="6"/>
      <c r="FDZ39" s="6"/>
      <c r="FEB39" s="6"/>
      <c r="FED39" s="6"/>
      <c r="FEF39" s="6"/>
      <c r="FEH39" s="6"/>
      <c r="FEJ39" s="6"/>
      <c r="FEL39" s="6"/>
      <c r="FEN39" s="6"/>
      <c r="FEP39" s="6"/>
      <c r="FER39" s="6"/>
      <c r="FET39" s="6"/>
      <c r="FEV39" s="6"/>
      <c r="FEX39" s="6"/>
      <c r="FEZ39" s="6"/>
      <c r="FFB39" s="6"/>
      <c r="FFD39" s="6"/>
      <c r="FFF39" s="6"/>
      <c r="FFH39" s="6"/>
      <c r="FFJ39" s="6"/>
      <c r="FFL39" s="6"/>
      <c r="FFN39" s="6"/>
      <c r="FFP39" s="6"/>
      <c r="FFR39" s="6"/>
      <c r="FFT39" s="6"/>
      <c r="FFV39" s="6"/>
      <c r="FFX39" s="6"/>
      <c r="FFZ39" s="6"/>
      <c r="FGB39" s="6"/>
      <c r="FGD39" s="6"/>
      <c r="FGF39" s="6"/>
      <c r="FGH39" s="6"/>
      <c r="FGJ39" s="6"/>
      <c r="FGL39" s="6"/>
      <c r="FGN39" s="6"/>
      <c r="FGP39" s="6"/>
      <c r="FGR39" s="6"/>
      <c r="FGT39" s="6"/>
      <c r="FGV39" s="6"/>
      <c r="FGX39" s="6"/>
      <c r="FGZ39" s="6"/>
      <c r="FHB39" s="6"/>
      <c r="FHD39" s="6"/>
      <c r="FHF39" s="6"/>
      <c r="FHH39" s="6"/>
      <c r="FHJ39" s="6"/>
      <c r="FHL39" s="6"/>
      <c r="FHN39" s="6"/>
      <c r="FHP39" s="6"/>
      <c r="FHR39" s="6"/>
      <c r="FHT39" s="6"/>
      <c r="FHV39" s="6"/>
      <c r="FHX39" s="6"/>
      <c r="FHZ39" s="6"/>
      <c r="FIB39" s="6"/>
      <c r="FID39" s="6"/>
      <c r="FIF39" s="6"/>
      <c r="FIH39" s="6"/>
      <c r="FIJ39" s="6"/>
      <c r="FIL39" s="6"/>
      <c r="FIN39" s="6"/>
      <c r="FIP39" s="6"/>
      <c r="FIR39" s="6"/>
      <c r="FIT39" s="6"/>
      <c r="FIV39" s="6"/>
      <c r="FIX39" s="6"/>
      <c r="FIZ39" s="6"/>
      <c r="FJB39" s="6"/>
      <c r="FJD39" s="6"/>
      <c r="FJF39" s="6"/>
      <c r="FJH39" s="6"/>
      <c r="FJJ39" s="6"/>
      <c r="FJL39" s="6"/>
      <c r="FJN39" s="6"/>
      <c r="FJP39" s="6"/>
      <c r="FJR39" s="6"/>
      <c r="FJT39" s="6"/>
      <c r="FJV39" s="6"/>
      <c r="FJX39" s="6"/>
      <c r="FJZ39" s="6"/>
      <c r="FKB39" s="6"/>
      <c r="FKD39" s="6"/>
      <c r="FKF39" s="6"/>
      <c r="FKH39" s="6"/>
      <c r="FKJ39" s="6"/>
      <c r="FKL39" s="6"/>
      <c r="FKN39" s="6"/>
      <c r="FKP39" s="6"/>
      <c r="FKR39" s="6"/>
      <c r="FKT39" s="6"/>
      <c r="FKV39" s="6"/>
      <c r="FKX39" s="6"/>
      <c r="FKZ39" s="6"/>
      <c r="FLB39" s="6"/>
      <c r="FLD39" s="6"/>
      <c r="FLF39" s="6"/>
      <c r="FLH39" s="6"/>
      <c r="FLJ39" s="6"/>
      <c r="FLL39" s="6"/>
      <c r="FLN39" s="6"/>
      <c r="FLP39" s="6"/>
      <c r="FLR39" s="6"/>
      <c r="FLT39" s="6"/>
      <c r="FLV39" s="6"/>
      <c r="FLX39" s="6"/>
      <c r="FLZ39" s="6"/>
      <c r="FMB39" s="6"/>
      <c r="FMD39" s="6"/>
      <c r="FMF39" s="6"/>
      <c r="FMH39" s="6"/>
      <c r="FMJ39" s="6"/>
      <c r="FML39" s="6"/>
      <c r="FMN39" s="6"/>
      <c r="FMP39" s="6"/>
      <c r="FMR39" s="6"/>
      <c r="FMT39" s="6"/>
      <c r="FMV39" s="6"/>
      <c r="FMX39" s="6"/>
      <c r="FMZ39" s="6"/>
      <c r="FNB39" s="6"/>
      <c r="FND39" s="6"/>
      <c r="FNF39" s="6"/>
      <c r="FNH39" s="6"/>
      <c r="FNJ39" s="6"/>
      <c r="FNL39" s="6"/>
      <c r="FNN39" s="6"/>
      <c r="FNP39" s="6"/>
      <c r="FNR39" s="6"/>
      <c r="FNT39" s="6"/>
      <c r="FNV39" s="6"/>
      <c r="FNX39" s="6"/>
      <c r="FNZ39" s="6"/>
      <c r="FOB39" s="6"/>
      <c r="FOD39" s="6"/>
      <c r="FOF39" s="6"/>
      <c r="FOH39" s="6"/>
      <c r="FOJ39" s="6"/>
      <c r="FOL39" s="6"/>
      <c r="FON39" s="6"/>
      <c r="FOP39" s="6"/>
      <c r="FOR39" s="6"/>
      <c r="FOT39" s="6"/>
      <c r="FOV39" s="6"/>
      <c r="FOX39" s="6"/>
      <c r="FOZ39" s="6"/>
      <c r="FPB39" s="6"/>
      <c r="FPD39" s="6"/>
      <c r="FPF39" s="6"/>
      <c r="FPH39" s="6"/>
      <c r="FPJ39" s="6"/>
      <c r="FPL39" s="6"/>
      <c r="FPN39" s="6"/>
      <c r="FPP39" s="6"/>
      <c r="FPR39" s="6"/>
      <c r="FPT39" s="6"/>
      <c r="FPV39" s="6"/>
      <c r="FPX39" s="6"/>
      <c r="FPZ39" s="6"/>
      <c r="FQB39" s="6"/>
      <c r="FQD39" s="6"/>
      <c r="FQF39" s="6"/>
      <c r="FQH39" s="6"/>
      <c r="FQJ39" s="6"/>
      <c r="FQL39" s="6"/>
      <c r="FQN39" s="6"/>
      <c r="FQP39" s="6"/>
      <c r="FQR39" s="6"/>
      <c r="FQT39" s="6"/>
      <c r="FQV39" s="6"/>
      <c r="FQX39" s="6"/>
      <c r="FQZ39" s="6"/>
      <c r="FRB39" s="6"/>
      <c r="FRD39" s="6"/>
      <c r="FRF39" s="6"/>
      <c r="FRH39" s="6"/>
      <c r="FRJ39" s="6"/>
      <c r="FRL39" s="6"/>
      <c r="FRN39" s="6"/>
      <c r="FRP39" s="6"/>
      <c r="FRR39" s="6"/>
      <c r="FRT39" s="6"/>
      <c r="FRV39" s="6"/>
      <c r="FRX39" s="6"/>
      <c r="FRZ39" s="6"/>
      <c r="FSB39" s="6"/>
      <c r="FSD39" s="6"/>
      <c r="FSF39" s="6"/>
      <c r="FSH39" s="6"/>
      <c r="FSJ39" s="6"/>
      <c r="FSL39" s="6"/>
      <c r="FSN39" s="6"/>
      <c r="FSP39" s="6"/>
      <c r="FSR39" s="6"/>
      <c r="FST39" s="6"/>
      <c r="FSV39" s="6"/>
      <c r="FSX39" s="6"/>
      <c r="FSZ39" s="6"/>
      <c r="FTB39" s="6"/>
      <c r="FTD39" s="6"/>
      <c r="FTF39" s="6"/>
      <c r="FTH39" s="6"/>
      <c r="FTJ39" s="6"/>
      <c r="FTL39" s="6"/>
      <c r="FTN39" s="6"/>
      <c r="FTP39" s="6"/>
      <c r="FTR39" s="6"/>
      <c r="FTT39" s="6"/>
      <c r="FTV39" s="6"/>
      <c r="FTX39" s="6"/>
      <c r="FTZ39" s="6"/>
      <c r="FUB39" s="6"/>
      <c r="FUD39" s="6"/>
      <c r="FUF39" s="6"/>
      <c r="FUH39" s="6"/>
      <c r="FUJ39" s="6"/>
      <c r="FUL39" s="6"/>
      <c r="FUN39" s="6"/>
      <c r="FUP39" s="6"/>
      <c r="FUR39" s="6"/>
      <c r="FUT39" s="6"/>
      <c r="FUV39" s="6"/>
      <c r="FUX39" s="6"/>
      <c r="FUZ39" s="6"/>
      <c r="FVB39" s="6"/>
      <c r="FVD39" s="6"/>
      <c r="FVF39" s="6"/>
      <c r="FVH39" s="6"/>
      <c r="FVJ39" s="6"/>
      <c r="FVL39" s="6"/>
      <c r="FVN39" s="6"/>
      <c r="FVP39" s="6"/>
      <c r="FVR39" s="6"/>
      <c r="FVT39" s="6"/>
      <c r="FVV39" s="6"/>
      <c r="FVX39" s="6"/>
      <c r="FVZ39" s="6"/>
      <c r="FWB39" s="6"/>
      <c r="FWD39" s="6"/>
      <c r="FWF39" s="6"/>
      <c r="FWH39" s="6"/>
      <c r="FWJ39" s="6"/>
      <c r="FWL39" s="6"/>
      <c r="FWN39" s="6"/>
      <c r="FWP39" s="6"/>
      <c r="FWR39" s="6"/>
      <c r="FWT39" s="6"/>
      <c r="FWV39" s="6"/>
      <c r="FWX39" s="6"/>
      <c r="FWZ39" s="6"/>
      <c r="FXB39" s="6"/>
      <c r="FXD39" s="6"/>
      <c r="FXF39" s="6"/>
      <c r="FXH39" s="6"/>
      <c r="FXJ39" s="6"/>
      <c r="FXL39" s="6"/>
      <c r="FXN39" s="6"/>
      <c r="FXP39" s="6"/>
      <c r="FXR39" s="6"/>
      <c r="FXT39" s="6"/>
      <c r="FXV39" s="6"/>
      <c r="FXX39" s="6"/>
      <c r="FXZ39" s="6"/>
      <c r="FYB39" s="6"/>
      <c r="FYD39" s="6"/>
      <c r="FYF39" s="6"/>
      <c r="FYH39" s="6"/>
      <c r="FYJ39" s="6"/>
      <c r="FYL39" s="6"/>
      <c r="FYN39" s="6"/>
      <c r="FYP39" s="6"/>
      <c r="FYR39" s="6"/>
      <c r="FYT39" s="6"/>
      <c r="FYV39" s="6"/>
      <c r="FYX39" s="6"/>
      <c r="FYZ39" s="6"/>
      <c r="FZB39" s="6"/>
      <c r="FZD39" s="6"/>
      <c r="FZF39" s="6"/>
      <c r="FZH39" s="6"/>
      <c r="FZJ39" s="6"/>
      <c r="FZL39" s="6"/>
      <c r="FZN39" s="6"/>
      <c r="FZP39" s="6"/>
      <c r="FZR39" s="6"/>
      <c r="FZT39" s="6"/>
      <c r="FZV39" s="6"/>
      <c r="FZX39" s="6"/>
      <c r="FZZ39" s="6"/>
      <c r="GAB39" s="6"/>
      <c r="GAD39" s="6"/>
      <c r="GAF39" s="6"/>
      <c r="GAH39" s="6"/>
      <c r="GAJ39" s="6"/>
      <c r="GAL39" s="6"/>
      <c r="GAN39" s="6"/>
      <c r="GAP39" s="6"/>
      <c r="GAR39" s="6"/>
      <c r="GAT39" s="6"/>
      <c r="GAV39" s="6"/>
      <c r="GAX39" s="6"/>
      <c r="GAZ39" s="6"/>
      <c r="GBB39" s="6"/>
      <c r="GBD39" s="6"/>
      <c r="GBF39" s="6"/>
      <c r="GBH39" s="6"/>
      <c r="GBJ39" s="6"/>
      <c r="GBL39" s="6"/>
      <c r="GBN39" s="6"/>
      <c r="GBP39" s="6"/>
      <c r="GBR39" s="6"/>
      <c r="GBT39" s="6"/>
      <c r="GBV39" s="6"/>
      <c r="GBX39" s="6"/>
      <c r="GBZ39" s="6"/>
      <c r="GCB39" s="6"/>
      <c r="GCD39" s="6"/>
      <c r="GCF39" s="6"/>
      <c r="GCH39" s="6"/>
      <c r="GCJ39" s="6"/>
      <c r="GCL39" s="6"/>
      <c r="GCN39" s="6"/>
      <c r="GCP39" s="6"/>
      <c r="GCR39" s="6"/>
      <c r="GCT39" s="6"/>
      <c r="GCV39" s="6"/>
      <c r="GCX39" s="6"/>
      <c r="GCZ39" s="6"/>
      <c r="GDB39" s="6"/>
      <c r="GDD39" s="6"/>
      <c r="GDF39" s="6"/>
      <c r="GDH39" s="6"/>
      <c r="GDJ39" s="6"/>
      <c r="GDL39" s="6"/>
      <c r="GDN39" s="6"/>
      <c r="GDP39" s="6"/>
      <c r="GDR39" s="6"/>
      <c r="GDT39" s="6"/>
      <c r="GDV39" s="6"/>
      <c r="GDX39" s="6"/>
      <c r="GDZ39" s="6"/>
      <c r="GEB39" s="6"/>
      <c r="GED39" s="6"/>
      <c r="GEF39" s="6"/>
      <c r="GEH39" s="6"/>
      <c r="GEJ39" s="6"/>
      <c r="GEL39" s="6"/>
      <c r="GEN39" s="6"/>
      <c r="GEP39" s="6"/>
      <c r="GER39" s="6"/>
      <c r="GET39" s="6"/>
      <c r="GEV39" s="6"/>
      <c r="GEX39" s="6"/>
      <c r="GEZ39" s="6"/>
      <c r="GFB39" s="6"/>
      <c r="GFD39" s="6"/>
      <c r="GFF39" s="6"/>
      <c r="GFH39" s="6"/>
      <c r="GFJ39" s="6"/>
      <c r="GFL39" s="6"/>
      <c r="GFN39" s="6"/>
      <c r="GFP39" s="6"/>
      <c r="GFR39" s="6"/>
      <c r="GFT39" s="6"/>
      <c r="GFV39" s="6"/>
      <c r="GFX39" s="6"/>
      <c r="GFZ39" s="6"/>
      <c r="GGB39" s="6"/>
      <c r="GGD39" s="6"/>
      <c r="GGF39" s="6"/>
      <c r="GGH39" s="6"/>
      <c r="GGJ39" s="6"/>
      <c r="GGL39" s="6"/>
      <c r="GGN39" s="6"/>
      <c r="GGP39" s="6"/>
      <c r="GGR39" s="6"/>
      <c r="GGT39" s="6"/>
      <c r="GGV39" s="6"/>
      <c r="GGX39" s="6"/>
      <c r="GGZ39" s="6"/>
      <c r="GHB39" s="6"/>
      <c r="GHD39" s="6"/>
      <c r="GHF39" s="6"/>
      <c r="GHH39" s="6"/>
      <c r="GHJ39" s="6"/>
      <c r="GHL39" s="6"/>
      <c r="GHN39" s="6"/>
      <c r="GHP39" s="6"/>
      <c r="GHR39" s="6"/>
      <c r="GHT39" s="6"/>
      <c r="GHV39" s="6"/>
      <c r="GHX39" s="6"/>
      <c r="GHZ39" s="6"/>
      <c r="GIB39" s="6"/>
      <c r="GID39" s="6"/>
      <c r="GIF39" s="6"/>
      <c r="GIH39" s="6"/>
      <c r="GIJ39" s="6"/>
      <c r="GIL39" s="6"/>
      <c r="GIN39" s="6"/>
      <c r="GIP39" s="6"/>
      <c r="GIR39" s="6"/>
      <c r="GIT39" s="6"/>
      <c r="GIV39" s="6"/>
      <c r="GIX39" s="6"/>
      <c r="GIZ39" s="6"/>
      <c r="GJB39" s="6"/>
      <c r="GJD39" s="6"/>
      <c r="GJF39" s="6"/>
      <c r="GJH39" s="6"/>
      <c r="GJJ39" s="6"/>
      <c r="GJL39" s="6"/>
      <c r="GJN39" s="6"/>
      <c r="GJP39" s="6"/>
      <c r="GJR39" s="6"/>
      <c r="GJT39" s="6"/>
      <c r="GJV39" s="6"/>
      <c r="GJX39" s="6"/>
      <c r="GJZ39" s="6"/>
      <c r="GKB39" s="6"/>
      <c r="GKD39" s="6"/>
      <c r="GKF39" s="6"/>
      <c r="GKH39" s="6"/>
      <c r="GKJ39" s="6"/>
      <c r="GKL39" s="6"/>
      <c r="GKN39" s="6"/>
      <c r="GKP39" s="6"/>
      <c r="GKR39" s="6"/>
      <c r="GKT39" s="6"/>
      <c r="GKV39" s="6"/>
      <c r="GKX39" s="6"/>
      <c r="GKZ39" s="6"/>
      <c r="GLB39" s="6"/>
      <c r="GLD39" s="6"/>
      <c r="GLF39" s="6"/>
      <c r="GLH39" s="6"/>
      <c r="GLJ39" s="6"/>
      <c r="GLL39" s="6"/>
      <c r="GLN39" s="6"/>
      <c r="GLP39" s="6"/>
      <c r="GLR39" s="6"/>
      <c r="GLT39" s="6"/>
      <c r="GLV39" s="6"/>
      <c r="GLX39" s="6"/>
      <c r="GLZ39" s="6"/>
      <c r="GMB39" s="6"/>
      <c r="GMD39" s="6"/>
      <c r="GMF39" s="6"/>
      <c r="GMH39" s="6"/>
      <c r="GMJ39" s="6"/>
      <c r="GML39" s="6"/>
      <c r="GMN39" s="6"/>
      <c r="GMP39" s="6"/>
      <c r="GMR39" s="6"/>
      <c r="GMT39" s="6"/>
      <c r="GMV39" s="6"/>
      <c r="GMX39" s="6"/>
      <c r="GMZ39" s="6"/>
      <c r="GNB39" s="6"/>
      <c r="GND39" s="6"/>
      <c r="GNF39" s="6"/>
      <c r="GNH39" s="6"/>
      <c r="GNJ39" s="6"/>
      <c r="GNL39" s="6"/>
      <c r="GNN39" s="6"/>
      <c r="GNP39" s="6"/>
      <c r="GNR39" s="6"/>
      <c r="GNT39" s="6"/>
      <c r="GNV39" s="6"/>
      <c r="GNX39" s="6"/>
      <c r="GNZ39" s="6"/>
      <c r="GOB39" s="6"/>
      <c r="GOD39" s="6"/>
      <c r="GOF39" s="6"/>
      <c r="GOH39" s="6"/>
      <c r="GOJ39" s="6"/>
      <c r="GOL39" s="6"/>
      <c r="GON39" s="6"/>
      <c r="GOP39" s="6"/>
      <c r="GOR39" s="6"/>
      <c r="GOT39" s="6"/>
      <c r="GOV39" s="6"/>
      <c r="GOX39" s="6"/>
      <c r="GOZ39" s="6"/>
      <c r="GPB39" s="6"/>
      <c r="GPD39" s="6"/>
      <c r="GPF39" s="6"/>
      <c r="GPH39" s="6"/>
      <c r="GPJ39" s="6"/>
      <c r="GPL39" s="6"/>
      <c r="GPN39" s="6"/>
      <c r="GPP39" s="6"/>
      <c r="GPR39" s="6"/>
      <c r="GPT39" s="6"/>
      <c r="GPV39" s="6"/>
      <c r="GPX39" s="6"/>
      <c r="GPZ39" s="6"/>
      <c r="GQB39" s="6"/>
      <c r="GQD39" s="6"/>
      <c r="GQF39" s="6"/>
      <c r="GQH39" s="6"/>
      <c r="GQJ39" s="6"/>
      <c r="GQL39" s="6"/>
      <c r="GQN39" s="6"/>
      <c r="GQP39" s="6"/>
      <c r="GQR39" s="6"/>
      <c r="GQT39" s="6"/>
      <c r="GQV39" s="6"/>
      <c r="GQX39" s="6"/>
      <c r="GQZ39" s="6"/>
      <c r="GRB39" s="6"/>
      <c r="GRD39" s="6"/>
      <c r="GRF39" s="6"/>
      <c r="GRH39" s="6"/>
      <c r="GRJ39" s="6"/>
      <c r="GRL39" s="6"/>
      <c r="GRN39" s="6"/>
      <c r="GRP39" s="6"/>
      <c r="GRR39" s="6"/>
      <c r="GRT39" s="6"/>
      <c r="GRV39" s="6"/>
      <c r="GRX39" s="6"/>
      <c r="GRZ39" s="6"/>
      <c r="GSB39" s="6"/>
      <c r="GSD39" s="6"/>
      <c r="GSF39" s="6"/>
      <c r="GSH39" s="6"/>
      <c r="GSJ39" s="6"/>
      <c r="GSL39" s="6"/>
      <c r="GSN39" s="6"/>
      <c r="GSP39" s="6"/>
      <c r="GSR39" s="6"/>
      <c r="GST39" s="6"/>
      <c r="GSV39" s="6"/>
      <c r="GSX39" s="6"/>
      <c r="GSZ39" s="6"/>
      <c r="GTB39" s="6"/>
      <c r="GTD39" s="6"/>
      <c r="GTF39" s="6"/>
      <c r="GTH39" s="6"/>
      <c r="GTJ39" s="6"/>
      <c r="GTL39" s="6"/>
      <c r="GTN39" s="6"/>
      <c r="GTP39" s="6"/>
      <c r="GTR39" s="6"/>
      <c r="GTT39" s="6"/>
      <c r="GTV39" s="6"/>
      <c r="GTX39" s="6"/>
      <c r="GTZ39" s="6"/>
      <c r="GUB39" s="6"/>
      <c r="GUD39" s="6"/>
      <c r="GUF39" s="6"/>
      <c r="GUH39" s="6"/>
      <c r="GUJ39" s="6"/>
      <c r="GUL39" s="6"/>
      <c r="GUN39" s="6"/>
      <c r="GUP39" s="6"/>
      <c r="GUR39" s="6"/>
      <c r="GUT39" s="6"/>
      <c r="GUV39" s="6"/>
      <c r="GUX39" s="6"/>
      <c r="GUZ39" s="6"/>
      <c r="GVB39" s="6"/>
      <c r="GVD39" s="6"/>
      <c r="GVF39" s="6"/>
      <c r="GVH39" s="6"/>
      <c r="GVJ39" s="6"/>
      <c r="GVL39" s="6"/>
      <c r="GVN39" s="6"/>
      <c r="GVP39" s="6"/>
      <c r="GVR39" s="6"/>
      <c r="GVT39" s="6"/>
      <c r="GVV39" s="6"/>
      <c r="GVX39" s="6"/>
      <c r="GVZ39" s="6"/>
      <c r="GWB39" s="6"/>
      <c r="GWD39" s="6"/>
      <c r="GWF39" s="6"/>
      <c r="GWH39" s="6"/>
      <c r="GWJ39" s="6"/>
      <c r="GWL39" s="6"/>
      <c r="GWN39" s="6"/>
      <c r="GWP39" s="6"/>
      <c r="GWR39" s="6"/>
      <c r="GWT39" s="6"/>
      <c r="GWV39" s="6"/>
      <c r="GWX39" s="6"/>
      <c r="GWZ39" s="6"/>
      <c r="GXB39" s="6"/>
      <c r="GXD39" s="6"/>
      <c r="GXF39" s="6"/>
      <c r="GXH39" s="6"/>
      <c r="GXJ39" s="6"/>
      <c r="GXL39" s="6"/>
      <c r="GXN39" s="6"/>
      <c r="GXP39" s="6"/>
      <c r="GXR39" s="6"/>
      <c r="GXT39" s="6"/>
      <c r="GXV39" s="6"/>
      <c r="GXX39" s="6"/>
      <c r="GXZ39" s="6"/>
      <c r="GYB39" s="6"/>
      <c r="GYD39" s="6"/>
      <c r="GYF39" s="6"/>
      <c r="GYH39" s="6"/>
      <c r="GYJ39" s="6"/>
      <c r="GYL39" s="6"/>
      <c r="GYN39" s="6"/>
      <c r="GYP39" s="6"/>
      <c r="GYR39" s="6"/>
      <c r="GYT39" s="6"/>
      <c r="GYV39" s="6"/>
      <c r="GYX39" s="6"/>
      <c r="GYZ39" s="6"/>
      <c r="GZB39" s="6"/>
      <c r="GZD39" s="6"/>
      <c r="GZF39" s="6"/>
      <c r="GZH39" s="6"/>
      <c r="GZJ39" s="6"/>
      <c r="GZL39" s="6"/>
      <c r="GZN39" s="6"/>
      <c r="GZP39" s="6"/>
      <c r="GZR39" s="6"/>
      <c r="GZT39" s="6"/>
      <c r="GZV39" s="6"/>
      <c r="GZX39" s="6"/>
      <c r="GZZ39" s="6"/>
      <c r="HAB39" s="6"/>
      <c r="HAD39" s="6"/>
      <c r="HAF39" s="6"/>
      <c r="HAH39" s="6"/>
      <c r="HAJ39" s="6"/>
      <c r="HAL39" s="6"/>
      <c r="HAN39" s="6"/>
      <c r="HAP39" s="6"/>
      <c r="HAR39" s="6"/>
      <c r="HAT39" s="6"/>
      <c r="HAV39" s="6"/>
      <c r="HAX39" s="6"/>
      <c r="HAZ39" s="6"/>
      <c r="HBB39" s="6"/>
      <c r="HBD39" s="6"/>
      <c r="HBF39" s="6"/>
      <c r="HBH39" s="6"/>
      <c r="HBJ39" s="6"/>
      <c r="HBL39" s="6"/>
      <c r="HBN39" s="6"/>
      <c r="HBP39" s="6"/>
      <c r="HBR39" s="6"/>
      <c r="HBT39" s="6"/>
      <c r="HBV39" s="6"/>
      <c r="HBX39" s="6"/>
      <c r="HBZ39" s="6"/>
      <c r="HCB39" s="6"/>
      <c r="HCD39" s="6"/>
      <c r="HCF39" s="6"/>
      <c r="HCH39" s="6"/>
      <c r="HCJ39" s="6"/>
      <c r="HCL39" s="6"/>
      <c r="HCN39" s="6"/>
      <c r="HCP39" s="6"/>
      <c r="HCR39" s="6"/>
      <c r="HCT39" s="6"/>
      <c r="HCV39" s="6"/>
      <c r="HCX39" s="6"/>
      <c r="HCZ39" s="6"/>
      <c r="HDB39" s="6"/>
      <c r="HDD39" s="6"/>
      <c r="HDF39" s="6"/>
      <c r="HDH39" s="6"/>
      <c r="HDJ39" s="6"/>
      <c r="HDL39" s="6"/>
      <c r="HDN39" s="6"/>
      <c r="HDP39" s="6"/>
      <c r="HDR39" s="6"/>
      <c r="HDT39" s="6"/>
      <c r="HDV39" s="6"/>
      <c r="HDX39" s="6"/>
      <c r="HDZ39" s="6"/>
      <c r="HEB39" s="6"/>
      <c r="HED39" s="6"/>
      <c r="HEF39" s="6"/>
      <c r="HEH39" s="6"/>
      <c r="HEJ39" s="6"/>
      <c r="HEL39" s="6"/>
      <c r="HEN39" s="6"/>
      <c r="HEP39" s="6"/>
      <c r="HER39" s="6"/>
      <c r="HET39" s="6"/>
      <c r="HEV39" s="6"/>
      <c r="HEX39" s="6"/>
      <c r="HEZ39" s="6"/>
      <c r="HFB39" s="6"/>
      <c r="HFD39" s="6"/>
      <c r="HFF39" s="6"/>
      <c r="HFH39" s="6"/>
      <c r="HFJ39" s="6"/>
      <c r="HFL39" s="6"/>
      <c r="HFN39" s="6"/>
      <c r="HFP39" s="6"/>
      <c r="HFR39" s="6"/>
      <c r="HFT39" s="6"/>
      <c r="HFV39" s="6"/>
      <c r="HFX39" s="6"/>
      <c r="HFZ39" s="6"/>
      <c r="HGB39" s="6"/>
      <c r="HGD39" s="6"/>
      <c r="HGF39" s="6"/>
      <c r="HGH39" s="6"/>
      <c r="HGJ39" s="6"/>
      <c r="HGL39" s="6"/>
      <c r="HGN39" s="6"/>
      <c r="HGP39" s="6"/>
      <c r="HGR39" s="6"/>
      <c r="HGT39" s="6"/>
      <c r="HGV39" s="6"/>
      <c r="HGX39" s="6"/>
      <c r="HGZ39" s="6"/>
      <c r="HHB39" s="6"/>
      <c r="HHD39" s="6"/>
      <c r="HHF39" s="6"/>
      <c r="HHH39" s="6"/>
      <c r="HHJ39" s="6"/>
      <c r="HHL39" s="6"/>
      <c r="HHN39" s="6"/>
      <c r="HHP39" s="6"/>
      <c r="HHR39" s="6"/>
      <c r="HHT39" s="6"/>
      <c r="HHV39" s="6"/>
      <c r="HHX39" s="6"/>
      <c r="HHZ39" s="6"/>
      <c r="HIB39" s="6"/>
      <c r="HID39" s="6"/>
      <c r="HIF39" s="6"/>
      <c r="HIH39" s="6"/>
      <c r="HIJ39" s="6"/>
      <c r="HIL39" s="6"/>
      <c r="HIN39" s="6"/>
      <c r="HIP39" s="6"/>
      <c r="HIR39" s="6"/>
      <c r="HIT39" s="6"/>
      <c r="HIV39" s="6"/>
      <c r="HIX39" s="6"/>
      <c r="HIZ39" s="6"/>
      <c r="HJB39" s="6"/>
      <c r="HJD39" s="6"/>
      <c r="HJF39" s="6"/>
      <c r="HJH39" s="6"/>
      <c r="HJJ39" s="6"/>
      <c r="HJL39" s="6"/>
      <c r="HJN39" s="6"/>
      <c r="HJP39" s="6"/>
      <c r="HJR39" s="6"/>
      <c r="HJT39" s="6"/>
      <c r="HJV39" s="6"/>
      <c r="HJX39" s="6"/>
      <c r="HJZ39" s="6"/>
      <c r="HKB39" s="6"/>
      <c r="HKD39" s="6"/>
      <c r="HKF39" s="6"/>
      <c r="HKH39" s="6"/>
      <c r="HKJ39" s="6"/>
      <c r="HKL39" s="6"/>
      <c r="HKN39" s="6"/>
      <c r="HKP39" s="6"/>
      <c r="HKR39" s="6"/>
      <c r="HKT39" s="6"/>
      <c r="HKV39" s="6"/>
      <c r="HKX39" s="6"/>
      <c r="HKZ39" s="6"/>
      <c r="HLB39" s="6"/>
      <c r="HLD39" s="6"/>
      <c r="HLF39" s="6"/>
      <c r="HLH39" s="6"/>
      <c r="HLJ39" s="6"/>
      <c r="HLL39" s="6"/>
      <c r="HLN39" s="6"/>
      <c r="HLP39" s="6"/>
      <c r="HLR39" s="6"/>
      <c r="HLT39" s="6"/>
      <c r="HLV39" s="6"/>
      <c r="HLX39" s="6"/>
      <c r="HLZ39" s="6"/>
      <c r="HMB39" s="6"/>
      <c r="HMD39" s="6"/>
      <c r="HMF39" s="6"/>
      <c r="HMH39" s="6"/>
      <c r="HMJ39" s="6"/>
      <c r="HML39" s="6"/>
      <c r="HMN39" s="6"/>
      <c r="HMP39" s="6"/>
      <c r="HMR39" s="6"/>
      <c r="HMT39" s="6"/>
      <c r="HMV39" s="6"/>
      <c r="HMX39" s="6"/>
      <c r="HMZ39" s="6"/>
      <c r="HNB39" s="6"/>
      <c r="HND39" s="6"/>
      <c r="HNF39" s="6"/>
      <c r="HNH39" s="6"/>
      <c r="HNJ39" s="6"/>
      <c r="HNL39" s="6"/>
      <c r="HNN39" s="6"/>
      <c r="HNP39" s="6"/>
      <c r="HNR39" s="6"/>
      <c r="HNT39" s="6"/>
      <c r="HNV39" s="6"/>
      <c r="HNX39" s="6"/>
      <c r="HNZ39" s="6"/>
      <c r="HOB39" s="6"/>
      <c r="HOD39" s="6"/>
      <c r="HOF39" s="6"/>
      <c r="HOH39" s="6"/>
      <c r="HOJ39" s="6"/>
      <c r="HOL39" s="6"/>
      <c r="HON39" s="6"/>
      <c r="HOP39" s="6"/>
      <c r="HOR39" s="6"/>
      <c r="HOT39" s="6"/>
      <c r="HOV39" s="6"/>
      <c r="HOX39" s="6"/>
      <c r="HOZ39" s="6"/>
      <c r="HPB39" s="6"/>
      <c r="HPD39" s="6"/>
      <c r="HPF39" s="6"/>
      <c r="HPH39" s="6"/>
      <c r="HPJ39" s="6"/>
      <c r="HPL39" s="6"/>
      <c r="HPN39" s="6"/>
      <c r="HPP39" s="6"/>
      <c r="HPR39" s="6"/>
      <c r="HPT39" s="6"/>
      <c r="HPV39" s="6"/>
      <c r="HPX39" s="6"/>
      <c r="HPZ39" s="6"/>
      <c r="HQB39" s="6"/>
      <c r="HQD39" s="6"/>
      <c r="HQF39" s="6"/>
      <c r="HQH39" s="6"/>
      <c r="HQJ39" s="6"/>
      <c r="HQL39" s="6"/>
      <c r="HQN39" s="6"/>
      <c r="HQP39" s="6"/>
      <c r="HQR39" s="6"/>
      <c r="HQT39" s="6"/>
      <c r="HQV39" s="6"/>
      <c r="HQX39" s="6"/>
      <c r="HQZ39" s="6"/>
      <c r="HRB39" s="6"/>
      <c r="HRD39" s="6"/>
      <c r="HRF39" s="6"/>
      <c r="HRH39" s="6"/>
      <c r="HRJ39" s="6"/>
      <c r="HRL39" s="6"/>
      <c r="HRN39" s="6"/>
      <c r="HRP39" s="6"/>
      <c r="HRR39" s="6"/>
      <c r="HRT39" s="6"/>
      <c r="HRV39" s="6"/>
      <c r="HRX39" s="6"/>
      <c r="HRZ39" s="6"/>
      <c r="HSB39" s="6"/>
      <c r="HSD39" s="6"/>
      <c r="HSF39" s="6"/>
      <c r="HSH39" s="6"/>
      <c r="HSJ39" s="6"/>
      <c r="HSL39" s="6"/>
      <c r="HSN39" s="6"/>
      <c r="HSP39" s="6"/>
      <c r="HSR39" s="6"/>
      <c r="HST39" s="6"/>
      <c r="HSV39" s="6"/>
      <c r="HSX39" s="6"/>
      <c r="HSZ39" s="6"/>
      <c r="HTB39" s="6"/>
      <c r="HTD39" s="6"/>
      <c r="HTF39" s="6"/>
      <c r="HTH39" s="6"/>
      <c r="HTJ39" s="6"/>
      <c r="HTL39" s="6"/>
      <c r="HTN39" s="6"/>
      <c r="HTP39" s="6"/>
      <c r="HTR39" s="6"/>
      <c r="HTT39" s="6"/>
      <c r="HTV39" s="6"/>
      <c r="HTX39" s="6"/>
      <c r="HTZ39" s="6"/>
      <c r="HUB39" s="6"/>
      <c r="HUD39" s="6"/>
      <c r="HUF39" s="6"/>
      <c r="HUH39" s="6"/>
      <c r="HUJ39" s="6"/>
      <c r="HUL39" s="6"/>
      <c r="HUN39" s="6"/>
      <c r="HUP39" s="6"/>
      <c r="HUR39" s="6"/>
      <c r="HUT39" s="6"/>
      <c r="HUV39" s="6"/>
      <c r="HUX39" s="6"/>
      <c r="HUZ39" s="6"/>
      <c r="HVB39" s="6"/>
      <c r="HVD39" s="6"/>
      <c r="HVF39" s="6"/>
      <c r="HVH39" s="6"/>
      <c r="HVJ39" s="6"/>
      <c r="HVL39" s="6"/>
      <c r="HVN39" s="6"/>
      <c r="HVP39" s="6"/>
      <c r="HVR39" s="6"/>
      <c r="HVT39" s="6"/>
      <c r="HVV39" s="6"/>
      <c r="HVX39" s="6"/>
      <c r="HVZ39" s="6"/>
      <c r="HWB39" s="6"/>
      <c r="HWD39" s="6"/>
      <c r="HWF39" s="6"/>
      <c r="HWH39" s="6"/>
      <c r="HWJ39" s="6"/>
      <c r="HWL39" s="6"/>
      <c r="HWN39" s="6"/>
      <c r="HWP39" s="6"/>
      <c r="HWR39" s="6"/>
      <c r="HWT39" s="6"/>
      <c r="HWV39" s="6"/>
      <c r="HWX39" s="6"/>
      <c r="HWZ39" s="6"/>
      <c r="HXB39" s="6"/>
      <c r="HXD39" s="6"/>
      <c r="HXF39" s="6"/>
      <c r="HXH39" s="6"/>
      <c r="HXJ39" s="6"/>
      <c r="HXL39" s="6"/>
      <c r="HXN39" s="6"/>
      <c r="HXP39" s="6"/>
      <c r="HXR39" s="6"/>
      <c r="HXT39" s="6"/>
      <c r="HXV39" s="6"/>
      <c r="HXX39" s="6"/>
      <c r="HXZ39" s="6"/>
      <c r="HYB39" s="6"/>
      <c r="HYD39" s="6"/>
      <c r="HYF39" s="6"/>
      <c r="HYH39" s="6"/>
      <c r="HYJ39" s="6"/>
      <c r="HYL39" s="6"/>
      <c r="HYN39" s="6"/>
      <c r="HYP39" s="6"/>
      <c r="HYR39" s="6"/>
      <c r="HYT39" s="6"/>
      <c r="HYV39" s="6"/>
      <c r="HYX39" s="6"/>
      <c r="HYZ39" s="6"/>
      <c r="HZB39" s="6"/>
      <c r="HZD39" s="6"/>
      <c r="HZF39" s="6"/>
      <c r="HZH39" s="6"/>
      <c r="HZJ39" s="6"/>
      <c r="HZL39" s="6"/>
      <c r="HZN39" s="6"/>
      <c r="HZP39" s="6"/>
      <c r="HZR39" s="6"/>
      <c r="HZT39" s="6"/>
      <c r="HZV39" s="6"/>
      <c r="HZX39" s="6"/>
      <c r="HZZ39" s="6"/>
      <c r="IAB39" s="6"/>
      <c r="IAD39" s="6"/>
      <c r="IAF39" s="6"/>
      <c r="IAH39" s="6"/>
      <c r="IAJ39" s="6"/>
      <c r="IAL39" s="6"/>
      <c r="IAN39" s="6"/>
      <c r="IAP39" s="6"/>
      <c r="IAR39" s="6"/>
      <c r="IAT39" s="6"/>
      <c r="IAV39" s="6"/>
      <c r="IAX39" s="6"/>
      <c r="IAZ39" s="6"/>
      <c r="IBB39" s="6"/>
      <c r="IBD39" s="6"/>
      <c r="IBF39" s="6"/>
      <c r="IBH39" s="6"/>
      <c r="IBJ39" s="6"/>
      <c r="IBL39" s="6"/>
      <c r="IBN39" s="6"/>
      <c r="IBP39" s="6"/>
      <c r="IBR39" s="6"/>
      <c r="IBT39" s="6"/>
      <c r="IBV39" s="6"/>
      <c r="IBX39" s="6"/>
      <c r="IBZ39" s="6"/>
      <c r="ICB39" s="6"/>
      <c r="ICD39" s="6"/>
      <c r="ICF39" s="6"/>
      <c r="ICH39" s="6"/>
      <c r="ICJ39" s="6"/>
      <c r="ICL39" s="6"/>
      <c r="ICN39" s="6"/>
      <c r="ICP39" s="6"/>
      <c r="ICR39" s="6"/>
      <c r="ICT39" s="6"/>
      <c r="ICV39" s="6"/>
      <c r="ICX39" s="6"/>
      <c r="ICZ39" s="6"/>
      <c r="IDB39" s="6"/>
      <c r="IDD39" s="6"/>
      <c r="IDF39" s="6"/>
      <c r="IDH39" s="6"/>
      <c r="IDJ39" s="6"/>
      <c r="IDL39" s="6"/>
      <c r="IDN39" s="6"/>
      <c r="IDP39" s="6"/>
      <c r="IDR39" s="6"/>
      <c r="IDT39" s="6"/>
      <c r="IDV39" s="6"/>
      <c r="IDX39" s="6"/>
      <c r="IDZ39" s="6"/>
      <c r="IEB39" s="6"/>
      <c r="IED39" s="6"/>
      <c r="IEF39" s="6"/>
      <c r="IEH39" s="6"/>
      <c r="IEJ39" s="6"/>
      <c r="IEL39" s="6"/>
      <c r="IEN39" s="6"/>
      <c r="IEP39" s="6"/>
      <c r="IER39" s="6"/>
      <c r="IET39" s="6"/>
      <c r="IEV39" s="6"/>
      <c r="IEX39" s="6"/>
      <c r="IEZ39" s="6"/>
      <c r="IFB39" s="6"/>
      <c r="IFD39" s="6"/>
      <c r="IFF39" s="6"/>
      <c r="IFH39" s="6"/>
      <c r="IFJ39" s="6"/>
      <c r="IFL39" s="6"/>
      <c r="IFN39" s="6"/>
      <c r="IFP39" s="6"/>
      <c r="IFR39" s="6"/>
      <c r="IFT39" s="6"/>
      <c r="IFV39" s="6"/>
      <c r="IFX39" s="6"/>
      <c r="IFZ39" s="6"/>
      <c r="IGB39" s="6"/>
      <c r="IGD39" s="6"/>
      <c r="IGF39" s="6"/>
      <c r="IGH39" s="6"/>
      <c r="IGJ39" s="6"/>
      <c r="IGL39" s="6"/>
      <c r="IGN39" s="6"/>
      <c r="IGP39" s="6"/>
      <c r="IGR39" s="6"/>
      <c r="IGT39" s="6"/>
      <c r="IGV39" s="6"/>
      <c r="IGX39" s="6"/>
      <c r="IGZ39" s="6"/>
      <c r="IHB39" s="6"/>
      <c r="IHD39" s="6"/>
      <c r="IHF39" s="6"/>
      <c r="IHH39" s="6"/>
      <c r="IHJ39" s="6"/>
      <c r="IHL39" s="6"/>
      <c r="IHN39" s="6"/>
      <c r="IHP39" s="6"/>
      <c r="IHR39" s="6"/>
      <c r="IHT39" s="6"/>
      <c r="IHV39" s="6"/>
      <c r="IHX39" s="6"/>
      <c r="IHZ39" s="6"/>
      <c r="IIB39" s="6"/>
      <c r="IID39" s="6"/>
      <c r="IIF39" s="6"/>
      <c r="IIH39" s="6"/>
      <c r="IIJ39" s="6"/>
      <c r="IIL39" s="6"/>
      <c r="IIN39" s="6"/>
      <c r="IIP39" s="6"/>
      <c r="IIR39" s="6"/>
      <c r="IIT39" s="6"/>
      <c r="IIV39" s="6"/>
      <c r="IIX39" s="6"/>
      <c r="IIZ39" s="6"/>
      <c r="IJB39" s="6"/>
      <c r="IJD39" s="6"/>
      <c r="IJF39" s="6"/>
      <c r="IJH39" s="6"/>
      <c r="IJJ39" s="6"/>
      <c r="IJL39" s="6"/>
      <c r="IJN39" s="6"/>
      <c r="IJP39" s="6"/>
      <c r="IJR39" s="6"/>
      <c r="IJT39" s="6"/>
      <c r="IJV39" s="6"/>
      <c r="IJX39" s="6"/>
      <c r="IJZ39" s="6"/>
      <c r="IKB39" s="6"/>
      <c r="IKD39" s="6"/>
      <c r="IKF39" s="6"/>
      <c r="IKH39" s="6"/>
      <c r="IKJ39" s="6"/>
      <c r="IKL39" s="6"/>
      <c r="IKN39" s="6"/>
      <c r="IKP39" s="6"/>
      <c r="IKR39" s="6"/>
      <c r="IKT39" s="6"/>
      <c r="IKV39" s="6"/>
      <c r="IKX39" s="6"/>
      <c r="IKZ39" s="6"/>
      <c r="ILB39" s="6"/>
      <c r="ILD39" s="6"/>
      <c r="ILF39" s="6"/>
      <c r="ILH39" s="6"/>
      <c r="ILJ39" s="6"/>
      <c r="ILL39" s="6"/>
      <c r="ILN39" s="6"/>
      <c r="ILP39" s="6"/>
      <c r="ILR39" s="6"/>
      <c r="ILT39" s="6"/>
      <c r="ILV39" s="6"/>
      <c r="ILX39" s="6"/>
      <c r="ILZ39" s="6"/>
      <c r="IMB39" s="6"/>
      <c r="IMD39" s="6"/>
      <c r="IMF39" s="6"/>
      <c r="IMH39" s="6"/>
      <c r="IMJ39" s="6"/>
      <c r="IML39" s="6"/>
      <c r="IMN39" s="6"/>
      <c r="IMP39" s="6"/>
      <c r="IMR39" s="6"/>
      <c r="IMT39" s="6"/>
      <c r="IMV39" s="6"/>
      <c r="IMX39" s="6"/>
      <c r="IMZ39" s="6"/>
      <c r="INB39" s="6"/>
      <c r="IND39" s="6"/>
      <c r="INF39" s="6"/>
      <c r="INH39" s="6"/>
      <c r="INJ39" s="6"/>
      <c r="INL39" s="6"/>
      <c r="INN39" s="6"/>
      <c r="INP39" s="6"/>
      <c r="INR39" s="6"/>
      <c r="INT39" s="6"/>
      <c r="INV39" s="6"/>
      <c r="INX39" s="6"/>
      <c r="INZ39" s="6"/>
      <c r="IOB39" s="6"/>
      <c r="IOD39" s="6"/>
      <c r="IOF39" s="6"/>
      <c r="IOH39" s="6"/>
      <c r="IOJ39" s="6"/>
      <c r="IOL39" s="6"/>
      <c r="ION39" s="6"/>
      <c r="IOP39" s="6"/>
      <c r="IOR39" s="6"/>
      <c r="IOT39" s="6"/>
      <c r="IOV39" s="6"/>
      <c r="IOX39" s="6"/>
      <c r="IOZ39" s="6"/>
      <c r="IPB39" s="6"/>
      <c r="IPD39" s="6"/>
      <c r="IPF39" s="6"/>
      <c r="IPH39" s="6"/>
      <c r="IPJ39" s="6"/>
      <c r="IPL39" s="6"/>
      <c r="IPN39" s="6"/>
      <c r="IPP39" s="6"/>
      <c r="IPR39" s="6"/>
      <c r="IPT39" s="6"/>
      <c r="IPV39" s="6"/>
      <c r="IPX39" s="6"/>
      <c r="IPZ39" s="6"/>
      <c r="IQB39" s="6"/>
      <c r="IQD39" s="6"/>
      <c r="IQF39" s="6"/>
      <c r="IQH39" s="6"/>
      <c r="IQJ39" s="6"/>
      <c r="IQL39" s="6"/>
      <c r="IQN39" s="6"/>
      <c r="IQP39" s="6"/>
      <c r="IQR39" s="6"/>
      <c r="IQT39" s="6"/>
      <c r="IQV39" s="6"/>
      <c r="IQX39" s="6"/>
      <c r="IQZ39" s="6"/>
      <c r="IRB39" s="6"/>
      <c r="IRD39" s="6"/>
      <c r="IRF39" s="6"/>
      <c r="IRH39" s="6"/>
      <c r="IRJ39" s="6"/>
      <c r="IRL39" s="6"/>
      <c r="IRN39" s="6"/>
      <c r="IRP39" s="6"/>
      <c r="IRR39" s="6"/>
      <c r="IRT39" s="6"/>
      <c r="IRV39" s="6"/>
      <c r="IRX39" s="6"/>
      <c r="IRZ39" s="6"/>
      <c r="ISB39" s="6"/>
      <c r="ISD39" s="6"/>
      <c r="ISF39" s="6"/>
      <c r="ISH39" s="6"/>
      <c r="ISJ39" s="6"/>
      <c r="ISL39" s="6"/>
      <c r="ISN39" s="6"/>
      <c r="ISP39" s="6"/>
      <c r="ISR39" s="6"/>
      <c r="IST39" s="6"/>
      <c r="ISV39" s="6"/>
      <c r="ISX39" s="6"/>
      <c r="ISZ39" s="6"/>
      <c r="ITB39" s="6"/>
      <c r="ITD39" s="6"/>
      <c r="ITF39" s="6"/>
      <c r="ITH39" s="6"/>
      <c r="ITJ39" s="6"/>
      <c r="ITL39" s="6"/>
      <c r="ITN39" s="6"/>
      <c r="ITP39" s="6"/>
      <c r="ITR39" s="6"/>
      <c r="ITT39" s="6"/>
      <c r="ITV39" s="6"/>
      <c r="ITX39" s="6"/>
      <c r="ITZ39" s="6"/>
      <c r="IUB39" s="6"/>
      <c r="IUD39" s="6"/>
      <c r="IUF39" s="6"/>
      <c r="IUH39" s="6"/>
      <c r="IUJ39" s="6"/>
      <c r="IUL39" s="6"/>
      <c r="IUN39" s="6"/>
      <c r="IUP39" s="6"/>
      <c r="IUR39" s="6"/>
      <c r="IUT39" s="6"/>
      <c r="IUV39" s="6"/>
      <c r="IUX39" s="6"/>
      <c r="IUZ39" s="6"/>
      <c r="IVB39" s="6"/>
      <c r="IVD39" s="6"/>
      <c r="IVF39" s="6"/>
      <c r="IVH39" s="6"/>
      <c r="IVJ39" s="6"/>
      <c r="IVL39" s="6"/>
      <c r="IVN39" s="6"/>
      <c r="IVP39" s="6"/>
      <c r="IVR39" s="6"/>
      <c r="IVT39" s="6"/>
      <c r="IVV39" s="6"/>
      <c r="IVX39" s="6"/>
      <c r="IVZ39" s="6"/>
      <c r="IWB39" s="6"/>
      <c r="IWD39" s="6"/>
      <c r="IWF39" s="6"/>
      <c r="IWH39" s="6"/>
      <c r="IWJ39" s="6"/>
      <c r="IWL39" s="6"/>
      <c r="IWN39" s="6"/>
      <c r="IWP39" s="6"/>
      <c r="IWR39" s="6"/>
      <c r="IWT39" s="6"/>
      <c r="IWV39" s="6"/>
      <c r="IWX39" s="6"/>
      <c r="IWZ39" s="6"/>
      <c r="IXB39" s="6"/>
      <c r="IXD39" s="6"/>
      <c r="IXF39" s="6"/>
      <c r="IXH39" s="6"/>
      <c r="IXJ39" s="6"/>
      <c r="IXL39" s="6"/>
      <c r="IXN39" s="6"/>
      <c r="IXP39" s="6"/>
      <c r="IXR39" s="6"/>
      <c r="IXT39" s="6"/>
      <c r="IXV39" s="6"/>
      <c r="IXX39" s="6"/>
      <c r="IXZ39" s="6"/>
      <c r="IYB39" s="6"/>
      <c r="IYD39" s="6"/>
      <c r="IYF39" s="6"/>
      <c r="IYH39" s="6"/>
      <c r="IYJ39" s="6"/>
      <c r="IYL39" s="6"/>
      <c r="IYN39" s="6"/>
      <c r="IYP39" s="6"/>
      <c r="IYR39" s="6"/>
      <c r="IYT39" s="6"/>
      <c r="IYV39" s="6"/>
      <c r="IYX39" s="6"/>
      <c r="IYZ39" s="6"/>
      <c r="IZB39" s="6"/>
      <c r="IZD39" s="6"/>
      <c r="IZF39" s="6"/>
      <c r="IZH39" s="6"/>
      <c r="IZJ39" s="6"/>
      <c r="IZL39" s="6"/>
      <c r="IZN39" s="6"/>
      <c r="IZP39" s="6"/>
      <c r="IZR39" s="6"/>
      <c r="IZT39" s="6"/>
      <c r="IZV39" s="6"/>
      <c r="IZX39" s="6"/>
      <c r="IZZ39" s="6"/>
      <c r="JAB39" s="6"/>
      <c r="JAD39" s="6"/>
      <c r="JAF39" s="6"/>
      <c r="JAH39" s="6"/>
      <c r="JAJ39" s="6"/>
      <c r="JAL39" s="6"/>
      <c r="JAN39" s="6"/>
      <c r="JAP39" s="6"/>
      <c r="JAR39" s="6"/>
      <c r="JAT39" s="6"/>
      <c r="JAV39" s="6"/>
      <c r="JAX39" s="6"/>
      <c r="JAZ39" s="6"/>
      <c r="JBB39" s="6"/>
      <c r="JBD39" s="6"/>
      <c r="JBF39" s="6"/>
      <c r="JBH39" s="6"/>
      <c r="JBJ39" s="6"/>
      <c r="JBL39" s="6"/>
      <c r="JBN39" s="6"/>
      <c r="JBP39" s="6"/>
      <c r="JBR39" s="6"/>
      <c r="JBT39" s="6"/>
      <c r="JBV39" s="6"/>
      <c r="JBX39" s="6"/>
      <c r="JBZ39" s="6"/>
      <c r="JCB39" s="6"/>
      <c r="JCD39" s="6"/>
      <c r="JCF39" s="6"/>
      <c r="JCH39" s="6"/>
      <c r="JCJ39" s="6"/>
      <c r="JCL39" s="6"/>
      <c r="JCN39" s="6"/>
      <c r="JCP39" s="6"/>
      <c r="JCR39" s="6"/>
      <c r="JCT39" s="6"/>
      <c r="JCV39" s="6"/>
      <c r="JCX39" s="6"/>
      <c r="JCZ39" s="6"/>
      <c r="JDB39" s="6"/>
      <c r="JDD39" s="6"/>
      <c r="JDF39" s="6"/>
      <c r="JDH39" s="6"/>
      <c r="JDJ39" s="6"/>
      <c r="JDL39" s="6"/>
      <c r="JDN39" s="6"/>
      <c r="JDP39" s="6"/>
      <c r="JDR39" s="6"/>
      <c r="JDT39" s="6"/>
      <c r="JDV39" s="6"/>
      <c r="JDX39" s="6"/>
      <c r="JDZ39" s="6"/>
      <c r="JEB39" s="6"/>
      <c r="JED39" s="6"/>
      <c r="JEF39" s="6"/>
      <c r="JEH39" s="6"/>
      <c r="JEJ39" s="6"/>
      <c r="JEL39" s="6"/>
      <c r="JEN39" s="6"/>
      <c r="JEP39" s="6"/>
      <c r="JER39" s="6"/>
      <c r="JET39" s="6"/>
      <c r="JEV39" s="6"/>
      <c r="JEX39" s="6"/>
      <c r="JEZ39" s="6"/>
      <c r="JFB39" s="6"/>
      <c r="JFD39" s="6"/>
      <c r="JFF39" s="6"/>
      <c r="JFH39" s="6"/>
      <c r="JFJ39" s="6"/>
      <c r="JFL39" s="6"/>
      <c r="JFN39" s="6"/>
      <c r="JFP39" s="6"/>
      <c r="JFR39" s="6"/>
      <c r="JFT39" s="6"/>
      <c r="JFV39" s="6"/>
      <c r="JFX39" s="6"/>
      <c r="JFZ39" s="6"/>
      <c r="JGB39" s="6"/>
      <c r="JGD39" s="6"/>
      <c r="JGF39" s="6"/>
      <c r="JGH39" s="6"/>
      <c r="JGJ39" s="6"/>
      <c r="JGL39" s="6"/>
      <c r="JGN39" s="6"/>
      <c r="JGP39" s="6"/>
      <c r="JGR39" s="6"/>
      <c r="JGT39" s="6"/>
      <c r="JGV39" s="6"/>
      <c r="JGX39" s="6"/>
      <c r="JGZ39" s="6"/>
      <c r="JHB39" s="6"/>
      <c r="JHD39" s="6"/>
      <c r="JHF39" s="6"/>
      <c r="JHH39" s="6"/>
      <c r="JHJ39" s="6"/>
      <c r="JHL39" s="6"/>
      <c r="JHN39" s="6"/>
      <c r="JHP39" s="6"/>
      <c r="JHR39" s="6"/>
      <c r="JHT39" s="6"/>
      <c r="JHV39" s="6"/>
      <c r="JHX39" s="6"/>
      <c r="JHZ39" s="6"/>
      <c r="JIB39" s="6"/>
      <c r="JID39" s="6"/>
      <c r="JIF39" s="6"/>
      <c r="JIH39" s="6"/>
      <c r="JIJ39" s="6"/>
      <c r="JIL39" s="6"/>
      <c r="JIN39" s="6"/>
      <c r="JIP39" s="6"/>
      <c r="JIR39" s="6"/>
      <c r="JIT39" s="6"/>
      <c r="JIV39" s="6"/>
      <c r="JIX39" s="6"/>
      <c r="JIZ39" s="6"/>
      <c r="JJB39" s="6"/>
      <c r="JJD39" s="6"/>
      <c r="JJF39" s="6"/>
      <c r="JJH39" s="6"/>
      <c r="JJJ39" s="6"/>
      <c r="JJL39" s="6"/>
      <c r="JJN39" s="6"/>
      <c r="JJP39" s="6"/>
      <c r="JJR39" s="6"/>
      <c r="JJT39" s="6"/>
      <c r="JJV39" s="6"/>
      <c r="JJX39" s="6"/>
      <c r="JJZ39" s="6"/>
      <c r="JKB39" s="6"/>
      <c r="JKD39" s="6"/>
      <c r="JKF39" s="6"/>
      <c r="JKH39" s="6"/>
      <c r="JKJ39" s="6"/>
      <c r="JKL39" s="6"/>
      <c r="JKN39" s="6"/>
      <c r="JKP39" s="6"/>
      <c r="JKR39" s="6"/>
      <c r="JKT39" s="6"/>
      <c r="JKV39" s="6"/>
      <c r="JKX39" s="6"/>
      <c r="JKZ39" s="6"/>
      <c r="JLB39" s="6"/>
      <c r="JLD39" s="6"/>
      <c r="JLF39" s="6"/>
      <c r="JLH39" s="6"/>
      <c r="JLJ39" s="6"/>
      <c r="JLL39" s="6"/>
      <c r="JLN39" s="6"/>
      <c r="JLP39" s="6"/>
      <c r="JLR39" s="6"/>
      <c r="JLT39" s="6"/>
      <c r="JLV39" s="6"/>
      <c r="JLX39" s="6"/>
      <c r="JLZ39" s="6"/>
      <c r="JMB39" s="6"/>
      <c r="JMD39" s="6"/>
      <c r="JMF39" s="6"/>
      <c r="JMH39" s="6"/>
      <c r="JMJ39" s="6"/>
      <c r="JML39" s="6"/>
      <c r="JMN39" s="6"/>
      <c r="JMP39" s="6"/>
      <c r="JMR39" s="6"/>
      <c r="JMT39" s="6"/>
      <c r="JMV39" s="6"/>
      <c r="JMX39" s="6"/>
      <c r="JMZ39" s="6"/>
      <c r="JNB39" s="6"/>
      <c r="JND39" s="6"/>
      <c r="JNF39" s="6"/>
      <c r="JNH39" s="6"/>
      <c r="JNJ39" s="6"/>
      <c r="JNL39" s="6"/>
      <c r="JNN39" s="6"/>
      <c r="JNP39" s="6"/>
      <c r="JNR39" s="6"/>
      <c r="JNT39" s="6"/>
      <c r="JNV39" s="6"/>
      <c r="JNX39" s="6"/>
      <c r="JNZ39" s="6"/>
      <c r="JOB39" s="6"/>
      <c r="JOD39" s="6"/>
      <c r="JOF39" s="6"/>
      <c r="JOH39" s="6"/>
      <c r="JOJ39" s="6"/>
      <c r="JOL39" s="6"/>
      <c r="JON39" s="6"/>
      <c r="JOP39" s="6"/>
      <c r="JOR39" s="6"/>
      <c r="JOT39" s="6"/>
      <c r="JOV39" s="6"/>
      <c r="JOX39" s="6"/>
      <c r="JOZ39" s="6"/>
      <c r="JPB39" s="6"/>
      <c r="JPD39" s="6"/>
      <c r="JPF39" s="6"/>
      <c r="JPH39" s="6"/>
      <c r="JPJ39" s="6"/>
      <c r="JPL39" s="6"/>
      <c r="JPN39" s="6"/>
      <c r="JPP39" s="6"/>
      <c r="JPR39" s="6"/>
      <c r="JPT39" s="6"/>
      <c r="JPV39" s="6"/>
      <c r="JPX39" s="6"/>
      <c r="JPZ39" s="6"/>
      <c r="JQB39" s="6"/>
      <c r="JQD39" s="6"/>
      <c r="JQF39" s="6"/>
      <c r="JQH39" s="6"/>
      <c r="JQJ39" s="6"/>
      <c r="JQL39" s="6"/>
      <c r="JQN39" s="6"/>
      <c r="JQP39" s="6"/>
      <c r="JQR39" s="6"/>
      <c r="JQT39" s="6"/>
      <c r="JQV39" s="6"/>
      <c r="JQX39" s="6"/>
      <c r="JQZ39" s="6"/>
      <c r="JRB39" s="6"/>
      <c r="JRD39" s="6"/>
      <c r="JRF39" s="6"/>
      <c r="JRH39" s="6"/>
      <c r="JRJ39" s="6"/>
      <c r="JRL39" s="6"/>
      <c r="JRN39" s="6"/>
      <c r="JRP39" s="6"/>
      <c r="JRR39" s="6"/>
      <c r="JRT39" s="6"/>
      <c r="JRV39" s="6"/>
      <c r="JRX39" s="6"/>
      <c r="JRZ39" s="6"/>
      <c r="JSB39" s="6"/>
      <c r="JSD39" s="6"/>
      <c r="JSF39" s="6"/>
      <c r="JSH39" s="6"/>
      <c r="JSJ39" s="6"/>
      <c r="JSL39" s="6"/>
      <c r="JSN39" s="6"/>
      <c r="JSP39" s="6"/>
      <c r="JSR39" s="6"/>
      <c r="JST39" s="6"/>
      <c r="JSV39" s="6"/>
      <c r="JSX39" s="6"/>
      <c r="JSZ39" s="6"/>
      <c r="JTB39" s="6"/>
      <c r="JTD39" s="6"/>
      <c r="JTF39" s="6"/>
      <c r="JTH39" s="6"/>
      <c r="JTJ39" s="6"/>
      <c r="JTL39" s="6"/>
      <c r="JTN39" s="6"/>
      <c r="JTP39" s="6"/>
      <c r="JTR39" s="6"/>
      <c r="JTT39" s="6"/>
      <c r="JTV39" s="6"/>
      <c r="JTX39" s="6"/>
      <c r="JTZ39" s="6"/>
      <c r="JUB39" s="6"/>
      <c r="JUD39" s="6"/>
      <c r="JUF39" s="6"/>
      <c r="JUH39" s="6"/>
      <c r="JUJ39" s="6"/>
      <c r="JUL39" s="6"/>
      <c r="JUN39" s="6"/>
      <c r="JUP39" s="6"/>
      <c r="JUR39" s="6"/>
      <c r="JUT39" s="6"/>
      <c r="JUV39" s="6"/>
      <c r="JUX39" s="6"/>
      <c r="JUZ39" s="6"/>
      <c r="JVB39" s="6"/>
      <c r="JVD39" s="6"/>
      <c r="JVF39" s="6"/>
      <c r="JVH39" s="6"/>
      <c r="JVJ39" s="6"/>
      <c r="JVL39" s="6"/>
      <c r="JVN39" s="6"/>
      <c r="JVP39" s="6"/>
      <c r="JVR39" s="6"/>
      <c r="JVT39" s="6"/>
      <c r="JVV39" s="6"/>
      <c r="JVX39" s="6"/>
      <c r="JVZ39" s="6"/>
      <c r="JWB39" s="6"/>
      <c r="JWD39" s="6"/>
      <c r="JWF39" s="6"/>
      <c r="JWH39" s="6"/>
      <c r="JWJ39" s="6"/>
      <c r="JWL39" s="6"/>
      <c r="JWN39" s="6"/>
      <c r="JWP39" s="6"/>
      <c r="JWR39" s="6"/>
      <c r="JWT39" s="6"/>
      <c r="JWV39" s="6"/>
      <c r="JWX39" s="6"/>
      <c r="JWZ39" s="6"/>
      <c r="JXB39" s="6"/>
      <c r="JXD39" s="6"/>
      <c r="JXF39" s="6"/>
      <c r="JXH39" s="6"/>
      <c r="JXJ39" s="6"/>
      <c r="JXL39" s="6"/>
      <c r="JXN39" s="6"/>
      <c r="JXP39" s="6"/>
      <c r="JXR39" s="6"/>
      <c r="JXT39" s="6"/>
      <c r="JXV39" s="6"/>
      <c r="JXX39" s="6"/>
      <c r="JXZ39" s="6"/>
      <c r="JYB39" s="6"/>
      <c r="JYD39" s="6"/>
      <c r="JYF39" s="6"/>
      <c r="JYH39" s="6"/>
      <c r="JYJ39" s="6"/>
      <c r="JYL39" s="6"/>
      <c r="JYN39" s="6"/>
      <c r="JYP39" s="6"/>
      <c r="JYR39" s="6"/>
      <c r="JYT39" s="6"/>
      <c r="JYV39" s="6"/>
      <c r="JYX39" s="6"/>
      <c r="JYZ39" s="6"/>
      <c r="JZB39" s="6"/>
      <c r="JZD39" s="6"/>
      <c r="JZF39" s="6"/>
      <c r="JZH39" s="6"/>
      <c r="JZJ39" s="6"/>
      <c r="JZL39" s="6"/>
      <c r="JZN39" s="6"/>
      <c r="JZP39" s="6"/>
      <c r="JZR39" s="6"/>
      <c r="JZT39" s="6"/>
      <c r="JZV39" s="6"/>
      <c r="JZX39" s="6"/>
      <c r="JZZ39" s="6"/>
      <c r="KAB39" s="6"/>
      <c r="KAD39" s="6"/>
      <c r="KAF39" s="6"/>
      <c r="KAH39" s="6"/>
      <c r="KAJ39" s="6"/>
      <c r="KAL39" s="6"/>
      <c r="KAN39" s="6"/>
      <c r="KAP39" s="6"/>
      <c r="KAR39" s="6"/>
      <c r="KAT39" s="6"/>
      <c r="KAV39" s="6"/>
      <c r="KAX39" s="6"/>
      <c r="KAZ39" s="6"/>
      <c r="KBB39" s="6"/>
      <c r="KBD39" s="6"/>
      <c r="KBF39" s="6"/>
      <c r="KBH39" s="6"/>
      <c r="KBJ39" s="6"/>
      <c r="KBL39" s="6"/>
      <c r="KBN39" s="6"/>
      <c r="KBP39" s="6"/>
      <c r="KBR39" s="6"/>
      <c r="KBT39" s="6"/>
      <c r="KBV39" s="6"/>
      <c r="KBX39" s="6"/>
      <c r="KBZ39" s="6"/>
      <c r="KCB39" s="6"/>
      <c r="KCD39" s="6"/>
      <c r="KCF39" s="6"/>
      <c r="KCH39" s="6"/>
      <c r="KCJ39" s="6"/>
      <c r="KCL39" s="6"/>
      <c r="KCN39" s="6"/>
      <c r="KCP39" s="6"/>
      <c r="KCR39" s="6"/>
      <c r="KCT39" s="6"/>
      <c r="KCV39" s="6"/>
      <c r="KCX39" s="6"/>
      <c r="KCZ39" s="6"/>
      <c r="KDB39" s="6"/>
      <c r="KDD39" s="6"/>
      <c r="KDF39" s="6"/>
      <c r="KDH39" s="6"/>
      <c r="KDJ39" s="6"/>
      <c r="KDL39" s="6"/>
      <c r="KDN39" s="6"/>
      <c r="KDP39" s="6"/>
      <c r="KDR39" s="6"/>
      <c r="KDT39" s="6"/>
      <c r="KDV39" s="6"/>
      <c r="KDX39" s="6"/>
      <c r="KDZ39" s="6"/>
      <c r="KEB39" s="6"/>
      <c r="KED39" s="6"/>
      <c r="KEF39" s="6"/>
      <c r="KEH39" s="6"/>
      <c r="KEJ39" s="6"/>
      <c r="KEL39" s="6"/>
      <c r="KEN39" s="6"/>
      <c r="KEP39" s="6"/>
      <c r="KER39" s="6"/>
      <c r="KET39" s="6"/>
      <c r="KEV39" s="6"/>
      <c r="KEX39" s="6"/>
      <c r="KEZ39" s="6"/>
      <c r="KFB39" s="6"/>
      <c r="KFD39" s="6"/>
      <c r="KFF39" s="6"/>
      <c r="KFH39" s="6"/>
      <c r="KFJ39" s="6"/>
      <c r="KFL39" s="6"/>
      <c r="KFN39" s="6"/>
      <c r="KFP39" s="6"/>
      <c r="KFR39" s="6"/>
      <c r="KFT39" s="6"/>
      <c r="KFV39" s="6"/>
      <c r="KFX39" s="6"/>
      <c r="KFZ39" s="6"/>
      <c r="KGB39" s="6"/>
      <c r="KGD39" s="6"/>
      <c r="KGF39" s="6"/>
      <c r="KGH39" s="6"/>
      <c r="KGJ39" s="6"/>
      <c r="KGL39" s="6"/>
      <c r="KGN39" s="6"/>
      <c r="KGP39" s="6"/>
      <c r="KGR39" s="6"/>
      <c r="KGT39" s="6"/>
      <c r="KGV39" s="6"/>
      <c r="KGX39" s="6"/>
      <c r="KGZ39" s="6"/>
      <c r="KHB39" s="6"/>
      <c r="KHD39" s="6"/>
      <c r="KHF39" s="6"/>
      <c r="KHH39" s="6"/>
      <c r="KHJ39" s="6"/>
      <c r="KHL39" s="6"/>
      <c r="KHN39" s="6"/>
      <c r="KHP39" s="6"/>
      <c r="KHR39" s="6"/>
      <c r="KHT39" s="6"/>
      <c r="KHV39" s="6"/>
      <c r="KHX39" s="6"/>
      <c r="KHZ39" s="6"/>
      <c r="KIB39" s="6"/>
      <c r="KID39" s="6"/>
      <c r="KIF39" s="6"/>
      <c r="KIH39" s="6"/>
      <c r="KIJ39" s="6"/>
      <c r="KIL39" s="6"/>
      <c r="KIN39" s="6"/>
      <c r="KIP39" s="6"/>
      <c r="KIR39" s="6"/>
      <c r="KIT39" s="6"/>
      <c r="KIV39" s="6"/>
      <c r="KIX39" s="6"/>
      <c r="KIZ39" s="6"/>
      <c r="KJB39" s="6"/>
      <c r="KJD39" s="6"/>
      <c r="KJF39" s="6"/>
      <c r="KJH39" s="6"/>
      <c r="KJJ39" s="6"/>
      <c r="KJL39" s="6"/>
      <c r="KJN39" s="6"/>
      <c r="KJP39" s="6"/>
      <c r="KJR39" s="6"/>
      <c r="KJT39" s="6"/>
      <c r="KJV39" s="6"/>
      <c r="KJX39" s="6"/>
      <c r="KJZ39" s="6"/>
      <c r="KKB39" s="6"/>
      <c r="KKD39" s="6"/>
      <c r="KKF39" s="6"/>
      <c r="KKH39" s="6"/>
      <c r="KKJ39" s="6"/>
      <c r="KKL39" s="6"/>
      <c r="KKN39" s="6"/>
      <c r="KKP39" s="6"/>
      <c r="KKR39" s="6"/>
      <c r="KKT39" s="6"/>
      <c r="KKV39" s="6"/>
      <c r="KKX39" s="6"/>
      <c r="KKZ39" s="6"/>
      <c r="KLB39" s="6"/>
      <c r="KLD39" s="6"/>
      <c r="KLF39" s="6"/>
      <c r="KLH39" s="6"/>
      <c r="KLJ39" s="6"/>
      <c r="KLL39" s="6"/>
      <c r="KLN39" s="6"/>
      <c r="KLP39" s="6"/>
      <c r="KLR39" s="6"/>
      <c r="KLT39" s="6"/>
      <c r="KLV39" s="6"/>
      <c r="KLX39" s="6"/>
      <c r="KLZ39" s="6"/>
      <c r="KMB39" s="6"/>
      <c r="KMD39" s="6"/>
      <c r="KMF39" s="6"/>
      <c r="KMH39" s="6"/>
      <c r="KMJ39" s="6"/>
      <c r="KML39" s="6"/>
      <c r="KMN39" s="6"/>
      <c r="KMP39" s="6"/>
      <c r="KMR39" s="6"/>
      <c r="KMT39" s="6"/>
      <c r="KMV39" s="6"/>
      <c r="KMX39" s="6"/>
      <c r="KMZ39" s="6"/>
      <c r="KNB39" s="6"/>
      <c r="KND39" s="6"/>
      <c r="KNF39" s="6"/>
      <c r="KNH39" s="6"/>
      <c r="KNJ39" s="6"/>
      <c r="KNL39" s="6"/>
      <c r="KNN39" s="6"/>
      <c r="KNP39" s="6"/>
      <c r="KNR39" s="6"/>
      <c r="KNT39" s="6"/>
      <c r="KNV39" s="6"/>
      <c r="KNX39" s="6"/>
      <c r="KNZ39" s="6"/>
      <c r="KOB39" s="6"/>
      <c r="KOD39" s="6"/>
      <c r="KOF39" s="6"/>
      <c r="KOH39" s="6"/>
      <c r="KOJ39" s="6"/>
      <c r="KOL39" s="6"/>
      <c r="KON39" s="6"/>
      <c r="KOP39" s="6"/>
      <c r="KOR39" s="6"/>
      <c r="KOT39" s="6"/>
      <c r="KOV39" s="6"/>
      <c r="KOX39" s="6"/>
      <c r="KOZ39" s="6"/>
      <c r="KPB39" s="6"/>
      <c r="KPD39" s="6"/>
      <c r="KPF39" s="6"/>
      <c r="KPH39" s="6"/>
      <c r="KPJ39" s="6"/>
      <c r="KPL39" s="6"/>
      <c r="KPN39" s="6"/>
      <c r="KPP39" s="6"/>
      <c r="KPR39" s="6"/>
      <c r="KPT39" s="6"/>
      <c r="KPV39" s="6"/>
      <c r="KPX39" s="6"/>
      <c r="KPZ39" s="6"/>
      <c r="KQB39" s="6"/>
      <c r="KQD39" s="6"/>
      <c r="KQF39" s="6"/>
      <c r="KQH39" s="6"/>
      <c r="KQJ39" s="6"/>
      <c r="KQL39" s="6"/>
      <c r="KQN39" s="6"/>
      <c r="KQP39" s="6"/>
      <c r="KQR39" s="6"/>
      <c r="KQT39" s="6"/>
      <c r="KQV39" s="6"/>
      <c r="KQX39" s="6"/>
      <c r="KQZ39" s="6"/>
      <c r="KRB39" s="6"/>
      <c r="KRD39" s="6"/>
      <c r="KRF39" s="6"/>
      <c r="KRH39" s="6"/>
      <c r="KRJ39" s="6"/>
      <c r="KRL39" s="6"/>
      <c r="KRN39" s="6"/>
      <c r="KRP39" s="6"/>
      <c r="KRR39" s="6"/>
      <c r="KRT39" s="6"/>
      <c r="KRV39" s="6"/>
      <c r="KRX39" s="6"/>
      <c r="KRZ39" s="6"/>
      <c r="KSB39" s="6"/>
      <c r="KSD39" s="6"/>
      <c r="KSF39" s="6"/>
      <c r="KSH39" s="6"/>
      <c r="KSJ39" s="6"/>
      <c r="KSL39" s="6"/>
      <c r="KSN39" s="6"/>
      <c r="KSP39" s="6"/>
      <c r="KSR39" s="6"/>
      <c r="KST39" s="6"/>
      <c r="KSV39" s="6"/>
      <c r="KSX39" s="6"/>
      <c r="KSZ39" s="6"/>
      <c r="KTB39" s="6"/>
      <c r="KTD39" s="6"/>
      <c r="KTF39" s="6"/>
      <c r="KTH39" s="6"/>
      <c r="KTJ39" s="6"/>
      <c r="KTL39" s="6"/>
      <c r="KTN39" s="6"/>
      <c r="KTP39" s="6"/>
      <c r="KTR39" s="6"/>
      <c r="KTT39" s="6"/>
      <c r="KTV39" s="6"/>
      <c r="KTX39" s="6"/>
      <c r="KTZ39" s="6"/>
      <c r="KUB39" s="6"/>
      <c r="KUD39" s="6"/>
      <c r="KUF39" s="6"/>
      <c r="KUH39" s="6"/>
      <c r="KUJ39" s="6"/>
      <c r="KUL39" s="6"/>
      <c r="KUN39" s="6"/>
      <c r="KUP39" s="6"/>
      <c r="KUR39" s="6"/>
      <c r="KUT39" s="6"/>
      <c r="KUV39" s="6"/>
      <c r="KUX39" s="6"/>
      <c r="KUZ39" s="6"/>
      <c r="KVB39" s="6"/>
      <c r="KVD39" s="6"/>
      <c r="KVF39" s="6"/>
      <c r="KVH39" s="6"/>
      <c r="KVJ39" s="6"/>
      <c r="KVL39" s="6"/>
      <c r="KVN39" s="6"/>
      <c r="KVP39" s="6"/>
      <c r="KVR39" s="6"/>
      <c r="KVT39" s="6"/>
      <c r="KVV39" s="6"/>
      <c r="KVX39" s="6"/>
      <c r="KVZ39" s="6"/>
      <c r="KWB39" s="6"/>
      <c r="KWD39" s="6"/>
      <c r="KWF39" s="6"/>
      <c r="KWH39" s="6"/>
      <c r="KWJ39" s="6"/>
      <c r="KWL39" s="6"/>
      <c r="KWN39" s="6"/>
      <c r="KWP39" s="6"/>
      <c r="KWR39" s="6"/>
      <c r="KWT39" s="6"/>
      <c r="KWV39" s="6"/>
      <c r="KWX39" s="6"/>
      <c r="KWZ39" s="6"/>
      <c r="KXB39" s="6"/>
      <c r="KXD39" s="6"/>
      <c r="KXF39" s="6"/>
      <c r="KXH39" s="6"/>
      <c r="KXJ39" s="6"/>
      <c r="KXL39" s="6"/>
      <c r="KXN39" s="6"/>
      <c r="KXP39" s="6"/>
      <c r="KXR39" s="6"/>
      <c r="KXT39" s="6"/>
      <c r="KXV39" s="6"/>
      <c r="KXX39" s="6"/>
      <c r="KXZ39" s="6"/>
      <c r="KYB39" s="6"/>
      <c r="KYD39" s="6"/>
      <c r="KYF39" s="6"/>
      <c r="KYH39" s="6"/>
      <c r="KYJ39" s="6"/>
      <c r="KYL39" s="6"/>
      <c r="KYN39" s="6"/>
      <c r="KYP39" s="6"/>
      <c r="KYR39" s="6"/>
      <c r="KYT39" s="6"/>
      <c r="KYV39" s="6"/>
      <c r="KYX39" s="6"/>
      <c r="KYZ39" s="6"/>
      <c r="KZB39" s="6"/>
      <c r="KZD39" s="6"/>
      <c r="KZF39" s="6"/>
      <c r="KZH39" s="6"/>
      <c r="KZJ39" s="6"/>
      <c r="KZL39" s="6"/>
      <c r="KZN39" s="6"/>
      <c r="KZP39" s="6"/>
      <c r="KZR39" s="6"/>
      <c r="KZT39" s="6"/>
      <c r="KZV39" s="6"/>
      <c r="KZX39" s="6"/>
      <c r="KZZ39" s="6"/>
      <c r="LAB39" s="6"/>
      <c r="LAD39" s="6"/>
      <c r="LAF39" s="6"/>
      <c r="LAH39" s="6"/>
      <c r="LAJ39" s="6"/>
      <c r="LAL39" s="6"/>
      <c r="LAN39" s="6"/>
      <c r="LAP39" s="6"/>
      <c r="LAR39" s="6"/>
      <c r="LAT39" s="6"/>
      <c r="LAV39" s="6"/>
      <c r="LAX39" s="6"/>
      <c r="LAZ39" s="6"/>
      <c r="LBB39" s="6"/>
      <c r="LBD39" s="6"/>
      <c r="LBF39" s="6"/>
      <c r="LBH39" s="6"/>
      <c r="LBJ39" s="6"/>
      <c r="LBL39" s="6"/>
      <c r="LBN39" s="6"/>
      <c r="LBP39" s="6"/>
      <c r="LBR39" s="6"/>
      <c r="LBT39" s="6"/>
      <c r="LBV39" s="6"/>
      <c r="LBX39" s="6"/>
      <c r="LBZ39" s="6"/>
      <c r="LCB39" s="6"/>
      <c r="LCD39" s="6"/>
      <c r="LCF39" s="6"/>
      <c r="LCH39" s="6"/>
      <c r="LCJ39" s="6"/>
      <c r="LCL39" s="6"/>
      <c r="LCN39" s="6"/>
      <c r="LCP39" s="6"/>
      <c r="LCR39" s="6"/>
      <c r="LCT39" s="6"/>
      <c r="LCV39" s="6"/>
      <c r="LCX39" s="6"/>
      <c r="LCZ39" s="6"/>
      <c r="LDB39" s="6"/>
      <c r="LDD39" s="6"/>
      <c r="LDF39" s="6"/>
      <c r="LDH39" s="6"/>
      <c r="LDJ39" s="6"/>
      <c r="LDL39" s="6"/>
      <c r="LDN39" s="6"/>
      <c r="LDP39" s="6"/>
      <c r="LDR39" s="6"/>
      <c r="LDT39" s="6"/>
      <c r="LDV39" s="6"/>
      <c r="LDX39" s="6"/>
      <c r="LDZ39" s="6"/>
      <c r="LEB39" s="6"/>
      <c r="LED39" s="6"/>
      <c r="LEF39" s="6"/>
      <c r="LEH39" s="6"/>
      <c r="LEJ39" s="6"/>
      <c r="LEL39" s="6"/>
      <c r="LEN39" s="6"/>
      <c r="LEP39" s="6"/>
      <c r="LER39" s="6"/>
      <c r="LET39" s="6"/>
      <c r="LEV39" s="6"/>
      <c r="LEX39" s="6"/>
      <c r="LEZ39" s="6"/>
      <c r="LFB39" s="6"/>
      <c r="LFD39" s="6"/>
      <c r="LFF39" s="6"/>
      <c r="LFH39" s="6"/>
      <c r="LFJ39" s="6"/>
      <c r="LFL39" s="6"/>
      <c r="LFN39" s="6"/>
      <c r="LFP39" s="6"/>
      <c r="LFR39" s="6"/>
      <c r="LFT39" s="6"/>
      <c r="LFV39" s="6"/>
      <c r="LFX39" s="6"/>
      <c r="LFZ39" s="6"/>
      <c r="LGB39" s="6"/>
      <c r="LGD39" s="6"/>
      <c r="LGF39" s="6"/>
      <c r="LGH39" s="6"/>
      <c r="LGJ39" s="6"/>
      <c r="LGL39" s="6"/>
      <c r="LGN39" s="6"/>
      <c r="LGP39" s="6"/>
      <c r="LGR39" s="6"/>
      <c r="LGT39" s="6"/>
      <c r="LGV39" s="6"/>
      <c r="LGX39" s="6"/>
      <c r="LGZ39" s="6"/>
      <c r="LHB39" s="6"/>
      <c r="LHD39" s="6"/>
      <c r="LHF39" s="6"/>
      <c r="LHH39" s="6"/>
      <c r="LHJ39" s="6"/>
      <c r="LHL39" s="6"/>
      <c r="LHN39" s="6"/>
      <c r="LHP39" s="6"/>
      <c r="LHR39" s="6"/>
      <c r="LHT39" s="6"/>
      <c r="LHV39" s="6"/>
      <c r="LHX39" s="6"/>
      <c r="LHZ39" s="6"/>
      <c r="LIB39" s="6"/>
      <c r="LID39" s="6"/>
      <c r="LIF39" s="6"/>
      <c r="LIH39" s="6"/>
      <c r="LIJ39" s="6"/>
      <c r="LIL39" s="6"/>
      <c r="LIN39" s="6"/>
      <c r="LIP39" s="6"/>
      <c r="LIR39" s="6"/>
      <c r="LIT39" s="6"/>
      <c r="LIV39" s="6"/>
      <c r="LIX39" s="6"/>
      <c r="LIZ39" s="6"/>
      <c r="LJB39" s="6"/>
      <c r="LJD39" s="6"/>
      <c r="LJF39" s="6"/>
      <c r="LJH39" s="6"/>
      <c r="LJJ39" s="6"/>
      <c r="LJL39" s="6"/>
      <c r="LJN39" s="6"/>
      <c r="LJP39" s="6"/>
      <c r="LJR39" s="6"/>
      <c r="LJT39" s="6"/>
      <c r="LJV39" s="6"/>
      <c r="LJX39" s="6"/>
      <c r="LJZ39" s="6"/>
      <c r="LKB39" s="6"/>
      <c r="LKD39" s="6"/>
      <c r="LKF39" s="6"/>
      <c r="LKH39" s="6"/>
      <c r="LKJ39" s="6"/>
      <c r="LKL39" s="6"/>
      <c r="LKN39" s="6"/>
      <c r="LKP39" s="6"/>
      <c r="LKR39" s="6"/>
      <c r="LKT39" s="6"/>
      <c r="LKV39" s="6"/>
      <c r="LKX39" s="6"/>
      <c r="LKZ39" s="6"/>
      <c r="LLB39" s="6"/>
      <c r="LLD39" s="6"/>
      <c r="LLF39" s="6"/>
      <c r="LLH39" s="6"/>
      <c r="LLJ39" s="6"/>
      <c r="LLL39" s="6"/>
      <c r="LLN39" s="6"/>
      <c r="LLP39" s="6"/>
      <c r="LLR39" s="6"/>
      <c r="LLT39" s="6"/>
      <c r="LLV39" s="6"/>
      <c r="LLX39" s="6"/>
      <c r="LLZ39" s="6"/>
      <c r="LMB39" s="6"/>
      <c r="LMD39" s="6"/>
      <c r="LMF39" s="6"/>
      <c r="LMH39" s="6"/>
      <c r="LMJ39" s="6"/>
      <c r="LML39" s="6"/>
      <c r="LMN39" s="6"/>
      <c r="LMP39" s="6"/>
      <c r="LMR39" s="6"/>
      <c r="LMT39" s="6"/>
      <c r="LMV39" s="6"/>
      <c r="LMX39" s="6"/>
      <c r="LMZ39" s="6"/>
      <c r="LNB39" s="6"/>
      <c r="LND39" s="6"/>
      <c r="LNF39" s="6"/>
      <c r="LNH39" s="6"/>
      <c r="LNJ39" s="6"/>
      <c r="LNL39" s="6"/>
      <c r="LNN39" s="6"/>
      <c r="LNP39" s="6"/>
      <c r="LNR39" s="6"/>
      <c r="LNT39" s="6"/>
      <c r="LNV39" s="6"/>
      <c r="LNX39" s="6"/>
      <c r="LNZ39" s="6"/>
      <c r="LOB39" s="6"/>
      <c r="LOD39" s="6"/>
      <c r="LOF39" s="6"/>
      <c r="LOH39" s="6"/>
      <c r="LOJ39" s="6"/>
      <c r="LOL39" s="6"/>
      <c r="LON39" s="6"/>
      <c r="LOP39" s="6"/>
      <c r="LOR39" s="6"/>
      <c r="LOT39" s="6"/>
      <c r="LOV39" s="6"/>
      <c r="LOX39" s="6"/>
      <c r="LOZ39" s="6"/>
      <c r="LPB39" s="6"/>
      <c r="LPD39" s="6"/>
      <c r="LPF39" s="6"/>
      <c r="LPH39" s="6"/>
      <c r="LPJ39" s="6"/>
      <c r="LPL39" s="6"/>
      <c r="LPN39" s="6"/>
      <c r="LPP39" s="6"/>
      <c r="LPR39" s="6"/>
      <c r="LPT39" s="6"/>
      <c r="LPV39" s="6"/>
      <c r="LPX39" s="6"/>
      <c r="LPZ39" s="6"/>
      <c r="LQB39" s="6"/>
      <c r="LQD39" s="6"/>
      <c r="LQF39" s="6"/>
      <c r="LQH39" s="6"/>
      <c r="LQJ39" s="6"/>
      <c r="LQL39" s="6"/>
      <c r="LQN39" s="6"/>
      <c r="LQP39" s="6"/>
      <c r="LQR39" s="6"/>
      <c r="LQT39" s="6"/>
      <c r="LQV39" s="6"/>
      <c r="LQX39" s="6"/>
      <c r="LQZ39" s="6"/>
      <c r="LRB39" s="6"/>
      <c r="LRD39" s="6"/>
      <c r="LRF39" s="6"/>
      <c r="LRH39" s="6"/>
      <c r="LRJ39" s="6"/>
      <c r="LRL39" s="6"/>
      <c r="LRN39" s="6"/>
      <c r="LRP39" s="6"/>
      <c r="LRR39" s="6"/>
      <c r="LRT39" s="6"/>
      <c r="LRV39" s="6"/>
      <c r="LRX39" s="6"/>
      <c r="LRZ39" s="6"/>
      <c r="LSB39" s="6"/>
      <c r="LSD39" s="6"/>
      <c r="LSF39" s="6"/>
      <c r="LSH39" s="6"/>
      <c r="LSJ39" s="6"/>
      <c r="LSL39" s="6"/>
      <c r="LSN39" s="6"/>
      <c r="LSP39" s="6"/>
      <c r="LSR39" s="6"/>
      <c r="LST39" s="6"/>
      <c r="LSV39" s="6"/>
      <c r="LSX39" s="6"/>
      <c r="LSZ39" s="6"/>
      <c r="LTB39" s="6"/>
      <c r="LTD39" s="6"/>
      <c r="LTF39" s="6"/>
      <c r="LTH39" s="6"/>
      <c r="LTJ39" s="6"/>
      <c r="LTL39" s="6"/>
      <c r="LTN39" s="6"/>
      <c r="LTP39" s="6"/>
      <c r="LTR39" s="6"/>
      <c r="LTT39" s="6"/>
      <c r="LTV39" s="6"/>
      <c r="LTX39" s="6"/>
      <c r="LTZ39" s="6"/>
      <c r="LUB39" s="6"/>
      <c r="LUD39" s="6"/>
      <c r="LUF39" s="6"/>
      <c r="LUH39" s="6"/>
      <c r="LUJ39" s="6"/>
      <c r="LUL39" s="6"/>
      <c r="LUN39" s="6"/>
      <c r="LUP39" s="6"/>
      <c r="LUR39" s="6"/>
      <c r="LUT39" s="6"/>
      <c r="LUV39" s="6"/>
      <c r="LUX39" s="6"/>
      <c r="LUZ39" s="6"/>
      <c r="LVB39" s="6"/>
      <c r="LVD39" s="6"/>
      <c r="LVF39" s="6"/>
      <c r="LVH39" s="6"/>
      <c r="LVJ39" s="6"/>
      <c r="LVL39" s="6"/>
      <c r="LVN39" s="6"/>
      <c r="LVP39" s="6"/>
      <c r="LVR39" s="6"/>
      <c r="LVT39" s="6"/>
      <c r="LVV39" s="6"/>
      <c r="LVX39" s="6"/>
      <c r="LVZ39" s="6"/>
      <c r="LWB39" s="6"/>
      <c r="LWD39" s="6"/>
      <c r="LWF39" s="6"/>
      <c r="LWH39" s="6"/>
      <c r="LWJ39" s="6"/>
      <c r="LWL39" s="6"/>
      <c r="LWN39" s="6"/>
      <c r="LWP39" s="6"/>
      <c r="LWR39" s="6"/>
      <c r="LWT39" s="6"/>
      <c r="LWV39" s="6"/>
      <c r="LWX39" s="6"/>
      <c r="LWZ39" s="6"/>
      <c r="LXB39" s="6"/>
      <c r="LXD39" s="6"/>
      <c r="LXF39" s="6"/>
      <c r="LXH39" s="6"/>
      <c r="LXJ39" s="6"/>
      <c r="LXL39" s="6"/>
      <c r="LXN39" s="6"/>
      <c r="LXP39" s="6"/>
      <c r="LXR39" s="6"/>
      <c r="LXT39" s="6"/>
      <c r="LXV39" s="6"/>
      <c r="LXX39" s="6"/>
      <c r="LXZ39" s="6"/>
      <c r="LYB39" s="6"/>
      <c r="LYD39" s="6"/>
      <c r="LYF39" s="6"/>
      <c r="LYH39" s="6"/>
      <c r="LYJ39" s="6"/>
      <c r="LYL39" s="6"/>
      <c r="LYN39" s="6"/>
      <c r="LYP39" s="6"/>
      <c r="LYR39" s="6"/>
      <c r="LYT39" s="6"/>
      <c r="LYV39" s="6"/>
      <c r="LYX39" s="6"/>
      <c r="LYZ39" s="6"/>
      <c r="LZB39" s="6"/>
      <c r="LZD39" s="6"/>
      <c r="LZF39" s="6"/>
      <c r="LZH39" s="6"/>
      <c r="LZJ39" s="6"/>
      <c r="LZL39" s="6"/>
      <c r="LZN39" s="6"/>
      <c r="LZP39" s="6"/>
      <c r="LZR39" s="6"/>
      <c r="LZT39" s="6"/>
      <c r="LZV39" s="6"/>
      <c r="LZX39" s="6"/>
      <c r="LZZ39" s="6"/>
      <c r="MAB39" s="6"/>
      <c r="MAD39" s="6"/>
      <c r="MAF39" s="6"/>
      <c r="MAH39" s="6"/>
      <c r="MAJ39" s="6"/>
      <c r="MAL39" s="6"/>
      <c r="MAN39" s="6"/>
      <c r="MAP39" s="6"/>
      <c r="MAR39" s="6"/>
      <c r="MAT39" s="6"/>
      <c r="MAV39" s="6"/>
      <c r="MAX39" s="6"/>
      <c r="MAZ39" s="6"/>
      <c r="MBB39" s="6"/>
      <c r="MBD39" s="6"/>
      <c r="MBF39" s="6"/>
      <c r="MBH39" s="6"/>
      <c r="MBJ39" s="6"/>
      <c r="MBL39" s="6"/>
      <c r="MBN39" s="6"/>
      <c r="MBP39" s="6"/>
      <c r="MBR39" s="6"/>
      <c r="MBT39" s="6"/>
      <c r="MBV39" s="6"/>
      <c r="MBX39" s="6"/>
      <c r="MBZ39" s="6"/>
      <c r="MCB39" s="6"/>
      <c r="MCD39" s="6"/>
      <c r="MCF39" s="6"/>
      <c r="MCH39" s="6"/>
      <c r="MCJ39" s="6"/>
      <c r="MCL39" s="6"/>
      <c r="MCN39" s="6"/>
      <c r="MCP39" s="6"/>
      <c r="MCR39" s="6"/>
      <c r="MCT39" s="6"/>
      <c r="MCV39" s="6"/>
      <c r="MCX39" s="6"/>
      <c r="MCZ39" s="6"/>
      <c r="MDB39" s="6"/>
      <c r="MDD39" s="6"/>
      <c r="MDF39" s="6"/>
      <c r="MDH39" s="6"/>
      <c r="MDJ39" s="6"/>
      <c r="MDL39" s="6"/>
      <c r="MDN39" s="6"/>
      <c r="MDP39" s="6"/>
      <c r="MDR39" s="6"/>
      <c r="MDT39" s="6"/>
      <c r="MDV39" s="6"/>
      <c r="MDX39" s="6"/>
      <c r="MDZ39" s="6"/>
      <c r="MEB39" s="6"/>
      <c r="MED39" s="6"/>
      <c r="MEF39" s="6"/>
      <c r="MEH39" s="6"/>
      <c r="MEJ39" s="6"/>
      <c r="MEL39" s="6"/>
      <c r="MEN39" s="6"/>
      <c r="MEP39" s="6"/>
      <c r="MER39" s="6"/>
      <c r="MET39" s="6"/>
      <c r="MEV39" s="6"/>
      <c r="MEX39" s="6"/>
      <c r="MEZ39" s="6"/>
      <c r="MFB39" s="6"/>
      <c r="MFD39" s="6"/>
      <c r="MFF39" s="6"/>
      <c r="MFH39" s="6"/>
      <c r="MFJ39" s="6"/>
      <c r="MFL39" s="6"/>
      <c r="MFN39" s="6"/>
      <c r="MFP39" s="6"/>
      <c r="MFR39" s="6"/>
      <c r="MFT39" s="6"/>
      <c r="MFV39" s="6"/>
      <c r="MFX39" s="6"/>
      <c r="MFZ39" s="6"/>
      <c r="MGB39" s="6"/>
      <c r="MGD39" s="6"/>
      <c r="MGF39" s="6"/>
      <c r="MGH39" s="6"/>
      <c r="MGJ39" s="6"/>
      <c r="MGL39" s="6"/>
      <c r="MGN39" s="6"/>
      <c r="MGP39" s="6"/>
      <c r="MGR39" s="6"/>
      <c r="MGT39" s="6"/>
      <c r="MGV39" s="6"/>
      <c r="MGX39" s="6"/>
      <c r="MGZ39" s="6"/>
      <c r="MHB39" s="6"/>
      <c r="MHD39" s="6"/>
      <c r="MHF39" s="6"/>
      <c r="MHH39" s="6"/>
      <c r="MHJ39" s="6"/>
      <c r="MHL39" s="6"/>
      <c r="MHN39" s="6"/>
      <c r="MHP39" s="6"/>
      <c r="MHR39" s="6"/>
      <c r="MHT39" s="6"/>
      <c r="MHV39" s="6"/>
      <c r="MHX39" s="6"/>
      <c r="MHZ39" s="6"/>
      <c r="MIB39" s="6"/>
      <c r="MID39" s="6"/>
      <c r="MIF39" s="6"/>
      <c r="MIH39" s="6"/>
      <c r="MIJ39" s="6"/>
      <c r="MIL39" s="6"/>
      <c r="MIN39" s="6"/>
      <c r="MIP39" s="6"/>
      <c r="MIR39" s="6"/>
      <c r="MIT39" s="6"/>
      <c r="MIV39" s="6"/>
      <c r="MIX39" s="6"/>
      <c r="MIZ39" s="6"/>
      <c r="MJB39" s="6"/>
      <c r="MJD39" s="6"/>
      <c r="MJF39" s="6"/>
      <c r="MJH39" s="6"/>
      <c r="MJJ39" s="6"/>
      <c r="MJL39" s="6"/>
      <c r="MJN39" s="6"/>
      <c r="MJP39" s="6"/>
      <c r="MJR39" s="6"/>
      <c r="MJT39" s="6"/>
      <c r="MJV39" s="6"/>
      <c r="MJX39" s="6"/>
      <c r="MJZ39" s="6"/>
      <c r="MKB39" s="6"/>
      <c r="MKD39" s="6"/>
      <c r="MKF39" s="6"/>
      <c r="MKH39" s="6"/>
      <c r="MKJ39" s="6"/>
      <c r="MKL39" s="6"/>
      <c r="MKN39" s="6"/>
      <c r="MKP39" s="6"/>
      <c r="MKR39" s="6"/>
      <c r="MKT39" s="6"/>
      <c r="MKV39" s="6"/>
      <c r="MKX39" s="6"/>
      <c r="MKZ39" s="6"/>
      <c r="MLB39" s="6"/>
      <c r="MLD39" s="6"/>
      <c r="MLF39" s="6"/>
      <c r="MLH39" s="6"/>
      <c r="MLJ39" s="6"/>
      <c r="MLL39" s="6"/>
      <c r="MLN39" s="6"/>
      <c r="MLP39" s="6"/>
      <c r="MLR39" s="6"/>
      <c r="MLT39" s="6"/>
      <c r="MLV39" s="6"/>
      <c r="MLX39" s="6"/>
      <c r="MLZ39" s="6"/>
      <c r="MMB39" s="6"/>
      <c r="MMD39" s="6"/>
      <c r="MMF39" s="6"/>
      <c r="MMH39" s="6"/>
      <c r="MMJ39" s="6"/>
      <c r="MML39" s="6"/>
      <c r="MMN39" s="6"/>
      <c r="MMP39" s="6"/>
      <c r="MMR39" s="6"/>
      <c r="MMT39" s="6"/>
      <c r="MMV39" s="6"/>
      <c r="MMX39" s="6"/>
      <c r="MMZ39" s="6"/>
      <c r="MNB39" s="6"/>
      <c r="MND39" s="6"/>
      <c r="MNF39" s="6"/>
      <c r="MNH39" s="6"/>
      <c r="MNJ39" s="6"/>
      <c r="MNL39" s="6"/>
      <c r="MNN39" s="6"/>
      <c r="MNP39" s="6"/>
      <c r="MNR39" s="6"/>
      <c r="MNT39" s="6"/>
      <c r="MNV39" s="6"/>
      <c r="MNX39" s="6"/>
      <c r="MNZ39" s="6"/>
      <c r="MOB39" s="6"/>
      <c r="MOD39" s="6"/>
      <c r="MOF39" s="6"/>
      <c r="MOH39" s="6"/>
      <c r="MOJ39" s="6"/>
      <c r="MOL39" s="6"/>
      <c r="MON39" s="6"/>
      <c r="MOP39" s="6"/>
      <c r="MOR39" s="6"/>
      <c r="MOT39" s="6"/>
      <c r="MOV39" s="6"/>
      <c r="MOX39" s="6"/>
      <c r="MOZ39" s="6"/>
      <c r="MPB39" s="6"/>
      <c r="MPD39" s="6"/>
      <c r="MPF39" s="6"/>
      <c r="MPH39" s="6"/>
      <c r="MPJ39" s="6"/>
      <c r="MPL39" s="6"/>
      <c r="MPN39" s="6"/>
      <c r="MPP39" s="6"/>
      <c r="MPR39" s="6"/>
      <c r="MPT39" s="6"/>
      <c r="MPV39" s="6"/>
      <c r="MPX39" s="6"/>
      <c r="MPZ39" s="6"/>
      <c r="MQB39" s="6"/>
      <c r="MQD39" s="6"/>
      <c r="MQF39" s="6"/>
      <c r="MQH39" s="6"/>
      <c r="MQJ39" s="6"/>
      <c r="MQL39" s="6"/>
      <c r="MQN39" s="6"/>
      <c r="MQP39" s="6"/>
      <c r="MQR39" s="6"/>
      <c r="MQT39" s="6"/>
      <c r="MQV39" s="6"/>
      <c r="MQX39" s="6"/>
      <c r="MQZ39" s="6"/>
      <c r="MRB39" s="6"/>
      <c r="MRD39" s="6"/>
      <c r="MRF39" s="6"/>
      <c r="MRH39" s="6"/>
      <c r="MRJ39" s="6"/>
      <c r="MRL39" s="6"/>
      <c r="MRN39" s="6"/>
      <c r="MRP39" s="6"/>
      <c r="MRR39" s="6"/>
      <c r="MRT39" s="6"/>
      <c r="MRV39" s="6"/>
      <c r="MRX39" s="6"/>
      <c r="MRZ39" s="6"/>
      <c r="MSB39" s="6"/>
      <c r="MSD39" s="6"/>
      <c r="MSF39" s="6"/>
      <c r="MSH39" s="6"/>
      <c r="MSJ39" s="6"/>
      <c r="MSL39" s="6"/>
      <c r="MSN39" s="6"/>
      <c r="MSP39" s="6"/>
      <c r="MSR39" s="6"/>
      <c r="MST39" s="6"/>
      <c r="MSV39" s="6"/>
      <c r="MSX39" s="6"/>
      <c r="MSZ39" s="6"/>
      <c r="MTB39" s="6"/>
      <c r="MTD39" s="6"/>
      <c r="MTF39" s="6"/>
      <c r="MTH39" s="6"/>
      <c r="MTJ39" s="6"/>
      <c r="MTL39" s="6"/>
      <c r="MTN39" s="6"/>
      <c r="MTP39" s="6"/>
      <c r="MTR39" s="6"/>
      <c r="MTT39" s="6"/>
      <c r="MTV39" s="6"/>
      <c r="MTX39" s="6"/>
      <c r="MTZ39" s="6"/>
      <c r="MUB39" s="6"/>
      <c r="MUD39" s="6"/>
      <c r="MUF39" s="6"/>
      <c r="MUH39" s="6"/>
      <c r="MUJ39" s="6"/>
      <c r="MUL39" s="6"/>
      <c r="MUN39" s="6"/>
      <c r="MUP39" s="6"/>
      <c r="MUR39" s="6"/>
      <c r="MUT39" s="6"/>
      <c r="MUV39" s="6"/>
      <c r="MUX39" s="6"/>
      <c r="MUZ39" s="6"/>
      <c r="MVB39" s="6"/>
      <c r="MVD39" s="6"/>
      <c r="MVF39" s="6"/>
      <c r="MVH39" s="6"/>
      <c r="MVJ39" s="6"/>
      <c r="MVL39" s="6"/>
      <c r="MVN39" s="6"/>
      <c r="MVP39" s="6"/>
      <c r="MVR39" s="6"/>
      <c r="MVT39" s="6"/>
      <c r="MVV39" s="6"/>
      <c r="MVX39" s="6"/>
      <c r="MVZ39" s="6"/>
      <c r="MWB39" s="6"/>
      <c r="MWD39" s="6"/>
      <c r="MWF39" s="6"/>
      <c r="MWH39" s="6"/>
      <c r="MWJ39" s="6"/>
      <c r="MWL39" s="6"/>
      <c r="MWN39" s="6"/>
      <c r="MWP39" s="6"/>
      <c r="MWR39" s="6"/>
      <c r="MWT39" s="6"/>
      <c r="MWV39" s="6"/>
      <c r="MWX39" s="6"/>
      <c r="MWZ39" s="6"/>
      <c r="MXB39" s="6"/>
      <c r="MXD39" s="6"/>
      <c r="MXF39" s="6"/>
      <c r="MXH39" s="6"/>
      <c r="MXJ39" s="6"/>
      <c r="MXL39" s="6"/>
      <c r="MXN39" s="6"/>
      <c r="MXP39" s="6"/>
      <c r="MXR39" s="6"/>
      <c r="MXT39" s="6"/>
      <c r="MXV39" s="6"/>
      <c r="MXX39" s="6"/>
      <c r="MXZ39" s="6"/>
      <c r="MYB39" s="6"/>
      <c r="MYD39" s="6"/>
      <c r="MYF39" s="6"/>
      <c r="MYH39" s="6"/>
      <c r="MYJ39" s="6"/>
      <c r="MYL39" s="6"/>
      <c r="MYN39" s="6"/>
      <c r="MYP39" s="6"/>
      <c r="MYR39" s="6"/>
      <c r="MYT39" s="6"/>
      <c r="MYV39" s="6"/>
      <c r="MYX39" s="6"/>
      <c r="MYZ39" s="6"/>
      <c r="MZB39" s="6"/>
      <c r="MZD39" s="6"/>
      <c r="MZF39" s="6"/>
      <c r="MZH39" s="6"/>
      <c r="MZJ39" s="6"/>
      <c r="MZL39" s="6"/>
      <c r="MZN39" s="6"/>
      <c r="MZP39" s="6"/>
      <c r="MZR39" s="6"/>
      <c r="MZT39" s="6"/>
      <c r="MZV39" s="6"/>
      <c r="MZX39" s="6"/>
      <c r="MZZ39" s="6"/>
      <c r="NAB39" s="6"/>
      <c r="NAD39" s="6"/>
      <c r="NAF39" s="6"/>
      <c r="NAH39" s="6"/>
      <c r="NAJ39" s="6"/>
      <c r="NAL39" s="6"/>
      <c r="NAN39" s="6"/>
      <c r="NAP39" s="6"/>
      <c r="NAR39" s="6"/>
      <c r="NAT39" s="6"/>
      <c r="NAV39" s="6"/>
      <c r="NAX39" s="6"/>
      <c r="NAZ39" s="6"/>
      <c r="NBB39" s="6"/>
      <c r="NBD39" s="6"/>
      <c r="NBF39" s="6"/>
      <c r="NBH39" s="6"/>
      <c r="NBJ39" s="6"/>
      <c r="NBL39" s="6"/>
      <c r="NBN39" s="6"/>
      <c r="NBP39" s="6"/>
      <c r="NBR39" s="6"/>
      <c r="NBT39" s="6"/>
      <c r="NBV39" s="6"/>
      <c r="NBX39" s="6"/>
      <c r="NBZ39" s="6"/>
      <c r="NCB39" s="6"/>
      <c r="NCD39" s="6"/>
      <c r="NCF39" s="6"/>
      <c r="NCH39" s="6"/>
      <c r="NCJ39" s="6"/>
      <c r="NCL39" s="6"/>
      <c r="NCN39" s="6"/>
      <c r="NCP39" s="6"/>
      <c r="NCR39" s="6"/>
      <c r="NCT39" s="6"/>
      <c r="NCV39" s="6"/>
      <c r="NCX39" s="6"/>
      <c r="NCZ39" s="6"/>
      <c r="NDB39" s="6"/>
      <c r="NDD39" s="6"/>
      <c r="NDF39" s="6"/>
      <c r="NDH39" s="6"/>
      <c r="NDJ39" s="6"/>
      <c r="NDL39" s="6"/>
      <c r="NDN39" s="6"/>
      <c r="NDP39" s="6"/>
      <c r="NDR39" s="6"/>
      <c r="NDT39" s="6"/>
      <c r="NDV39" s="6"/>
      <c r="NDX39" s="6"/>
      <c r="NDZ39" s="6"/>
      <c r="NEB39" s="6"/>
      <c r="NED39" s="6"/>
      <c r="NEF39" s="6"/>
      <c r="NEH39" s="6"/>
      <c r="NEJ39" s="6"/>
      <c r="NEL39" s="6"/>
      <c r="NEN39" s="6"/>
      <c r="NEP39" s="6"/>
      <c r="NER39" s="6"/>
      <c r="NET39" s="6"/>
      <c r="NEV39" s="6"/>
      <c r="NEX39" s="6"/>
      <c r="NEZ39" s="6"/>
      <c r="NFB39" s="6"/>
      <c r="NFD39" s="6"/>
      <c r="NFF39" s="6"/>
      <c r="NFH39" s="6"/>
      <c r="NFJ39" s="6"/>
      <c r="NFL39" s="6"/>
      <c r="NFN39" s="6"/>
      <c r="NFP39" s="6"/>
      <c r="NFR39" s="6"/>
      <c r="NFT39" s="6"/>
      <c r="NFV39" s="6"/>
      <c r="NFX39" s="6"/>
      <c r="NFZ39" s="6"/>
      <c r="NGB39" s="6"/>
      <c r="NGD39" s="6"/>
      <c r="NGF39" s="6"/>
      <c r="NGH39" s="6"/>
      <c r="NGJ39" s="6"/>
      <c r="NGL39" s="6"/>
      <c r="NGN39" s="6"/>
      <c r="NGP39" s="6"/>
      <c r="NGR39" s="6"/>
      <c r="NGT39" s="6"/>
      <c r="NGV39" s="6"/>
      <c r="NGX39" s="6"/>
      <c r="NGZ39" s="6"/>
      <c r="NHB39" s="6"/>
      <c r="NHD39" s="6"/>
      <c r="NHF39" s="6"/>
      <c r="NHH39" s="6"/>
      <c r="NHJ39" s="6"/>
      <c r="NHL39" s="6"/>
      <c r="NHN39" s="6"/>
      <c r="NHP39" s="6"/>
      <c r="NHR39" s="6"/>
      <c r="NHT39" s="6"/>
      <c r="NHV39" s="6"/>
      <c r="NHX39" s="6"/>
      <c r="NHZ39" s="6"/>
      <c r="NIB39" s="6"/>
      <c r="NID39" s="6"/>
      <c r="NIF39" s="6"/>
      <c r="NIH39" s="6"/>
      <c r="NIJ39" s="6"/>
      <c r="NIL39" s="6"/>
      <c r="NIN39" s="6"/>
      <c r="NIP39" s="6"/>
      <c r="NIR39" s="6"/>
      <c r="NIT39" s="6"/>
      <c r="NIV39" s="6"/>
      <c r="NIX39" s="6"/>
      <c r="NIZ39" s="6"/>
      <c r="NJB39" s="6"/>
      <c r="NJD39" s="6"/>
      <c r="NJF39" s="6"/>
      <c r="NJH39" s="6"/>
      <c r="NJJ39" s="6"/>
      <c r="NJL39" s="6"/>
      <c r="NJN39" s="6"/>
      <c r="NJP39" s="6"/>
      <c r="NJR39" s="6"/>
      <c r="NJT39" s="6"/>
      <c r="NJV39" s="6"/>
      <c r="NJX39" s="6"/>
      <c r="NJZ39" s="6"/>
      <c r="NKB39" s="6"/>
      <c r="NKD39" s="6"/>
      <c r="NKF39" s="6"/>
      <c r="NKH39" s="6"/>
      <c r="NKJ39" s="6"/>
      <c r="NKL39" s="6"/>
      <c r="NKN39" s="6"/>
      <c r="NKP39" s="6"/>
      <c r="NKR39" s="6"/>
      <c r="NKT39" s="6"/>
      <c r="NKV39" s="6"/>
      <c r="NKX39" s="6"/>
      <c r="NKZ39" s="6"/>
      <c r="NLB39" s="6"/>
      <c r="NLD39" s="6"/>
      <c r="NLF39" s="6"/>
      <c r="NLH39" s="6"/>
      <c r="NLJ39" s="6"/>
      <c r="NLL39" s="6"/>
      <c r="NLN39" s="6"/>
      <c r="NLP39" s="6"/>
      <c r="NLR39" s="6"/>
      <c r="NLT39" s="6"/>
      <c r="NLV39" s="6"/>
      <c r="NLX39" s="6"/>
      <c r="NLZ39" s="6"/>
      <c r="NMB39" s="6"/>
      <c r="NMD39" s="6"/>
      <c r="NMF39" s="6"/>
      <c r="NMH39" s="6"/>
      <c r="NMJ39" s="6"/>
      <c r="NML39" s="6"/>
      <c r="NMN39" s="6"/>
      <c r="NMP39" s="6"/>
      <c r="NMR39" s="6"/>
      <c r="NMT39" s="6"/>
      <c r="NMV39" s="6"/>
      <c r="NMX39" s="6"/>
      <c r="NMZ39" s="6"/>
      <c r="NNB39" s="6"/>
      <c r="NND39" s="6"/>
      <c r="NNF39" s="6"/>
      <c r="NNH39" s="6"/>
      <c r="NNJ39" s="6"/>
      <c r="NNL39" s="6"/>
      <c r="NNN39" s="6"/>
      <c r="NNP39" s="6"/>
      <c r="NNR39" s="6"/>
      <c r="NNT39" s="6"/>
      <c r="NNV39" s="6"/>
      <c r="NNX39" s="6"/>
      <c r="NNZ39" s="6"/>
      <c r="NOB39" s="6"/>
      <c r="NOD39" s="6"/>
      <c r="NOF39" s="6"/>
      <c r="NOH39" s="6"/>
      <c r="NOJ39" s="6"/>
      <c r="NOL39" s="6"/>
      <c r="NON39" s="6"/>
      <c r="NOP39" s="6"/>
      <c r="NOR39" s="6"/>
      <c r="NOT39" s="6"/>
      <c r="NOV39" s="6"/>
      <c r="NOX39" s="6"/>
      <c r="NOZ39" s="6"/>
      <c r="NPB39" s="6"/>
      <c r="NPD39" s="6"/>
      <c r="NPF39" s="6"/>
      <c r="NPH39" s="6"/>
      <c r="NPJ39" s="6"/>
      <c r="NPL39" s="6"/>
      <c r="NPN39" s="6"/>
      <c r="NPP39" s="6"/>
      <c r="NPR39" s="6"/>
      <c r="NPT39" s="6"/>
      <c r="NPV39" s="6"/>
      <c r="NPX39" s="6"/>
      <c r="NPZ39" s="6"/>
      <c r="NQB39" s="6"/>
      <c r="NQD39" s="6"/>
      <c r="NQF39" s="6"/>
      <c r="NQH39" s="6"/>
      <c r="NQJ39" s="6"/>
      <c r="NQL39" s="6"/>
      <c r="NQN39" s="6"/>
      <c r="NQP39" s="6"/>
      <c r="NQR39" s="6"/>
      <c r="NQT39" s="6"/>
      <c r="NQV39" s="6"/>
      <c r="NQX39" s="6"/>
      <c r="NQZ39" s="6"/>
      <c r="NRB39" s="6"/>
      <c r="NRD39" s="6"/>
      <c r="NRF39" s="6"/>
      <c r="NRH39" s="6"/>
      <c r="NRJ39" s="6"/>
      <c r="NRL39" s="6"/>
      <c r="NRN39" s="6"/>
      <c r="NRP39" s="6"/>
      <c r="NRR39" s="6"/>
      <c r="NRT39" s="6"/>
      <c r="NRV39" s="6"/>
      <c r="NRX39" s="6"/>
      <c r="NRZ39" s="6"/>
      <c r="NSB39" s="6"/>
      <c r="NSD39" s="6"/>
      <c r="NSF39" s="6"/>
      <c r="NSH39" s="6"/>
      <c r="NSJ39" s="6"/>
      <c r="NSL39" s="6"/>
      <c r="NSN39" s="6"/>
      <c r="NSP39" s="6"/>
      <c r="NSR39" s="6"/>
      <c r="NST39" s="6"/>
      <c r="NSV39" s="6"/>
      <c r="NSX39" s="6"/>
      <c r="NSZ39" s="6"/>
      <c r="NTB39" s="6"/>
      <c r="NTD39" s="6"/>
      <c r="NTF39" s="6"/>
      <c r="NTH39" s="6"/>
      <c r="NTJ39" s="6"/>
      <c r="NTL39" s="6"/>
      <c r="NTN39" s="6"/>
      <c r="NTP39" s="6"/>
      <c r="NTR39" s="6"/>
      <c r="NTT39" s="6"/>
      <c r="NTV39" s="6"/>
      <c r="NTX39" s="6"/>
      <c r="NTZ39" s="6"/>
      <c r="NUB39" s="6"/>
      <c r="NUD39" s="6"/>
      <c r="NUF39" s="6"/>
      <c r="NUH39" s="6"/>
      <c r="NUJ39" s="6"/>
      <c r="NUL39" s="6"/>
      <c r="NUN39" s="6"/>
      <c r="NUP39" s="6"/>
      <c r="NUR39" s="6"/>
      <c r="NUT39" s="6"/>
      <c r="NUV39" s="6"/>
      <c r="NUX39" s="6"/>
      <c r="NUZ39" s="6"/>
      <c r="NVB39" s="6"/>
      <c r="NVD39" s="6"/>
      <c r="NVF39" s="6"/>
      <c r="NVH39" s="6"/>
      <c r="NVJ39" s="6"/>
      <c r="NVL39" s="6"/>
      <c r="NVN39" s="6"/>
      <c r="NVP39" s="6"/>
      <c r="NVR39" s="6"/>
      <c r="NVT39" s="6"/>
      <c r="NVV39" s="6"/>
      <c r="NVX39" s="6"/>
      <c r="NVZ39" s="6"/>
      <c r="NWB39" s="6"/>
      <c r="NWD39" s="6"/>
      <c r="NWF39" s="6"/>
      <c r="NWH39" s="6"/>
      <c r="NWJ39" s="6"/>
      <c r="NWL39" s="6"/>
      <c r="NWN39" s="6"/>
      <c r="NWP39" s="6"/>
      <c r="NWR39" s="6"/>
      <c r="NWT39" s="6"/>
      <c r="NWV39" s="6"/>
      <c r="NWX39" s="6"/>
      <c r="NWZ39" s="6"/>
      <c r="NXB39" s="6"/>
      <c r="NXD39" s="6"/>
      <c r="NXF39" s="6"/>
      <c r="NXH39" s="6"/>
      <c r="NXJ39" s="6"/>
      <c r="NXL39" s="6"/>
      <c r="NXN39" s="6"/>
      <c r="NXP39" s="6"/>
      <c r="NXR39" s="6"/>
      <c r="NXT39" s="6"/>
      <c r="NXV39" s="6"/>
      <c r="NXX39" s="6"/>
      <c r="NXZ39" s="6"/>
      <c r="NYB39" s="6"/>
      <c r="NYD39" s="6"/>
      <c r="NYF39" s="6"/>
      <c r="NYH39" s="6"/>
      <c r="NYJ39" s="6"/>
      <c r="NYL39" s="6"/>
      <c r="NYN39" s="6"/>
      <c r="NYP39" s="6"/>
      <c r="NYR39" s="6"/>
      <c r="NYT39" s="6"/>
      <c r="NYV39" s="6"/>
      <c r="NYX39" s="6"/>
      <c r="NYZ39" s="6"/>
      <c r="NZB39" s="6"/>
      <c r="NZD39" s="6"/>
      <c r="NZF39" s="6"/>
      <c r="NZH39" s="6"/>
      <c r="NZJ39" s="6"/>
      <c r="NZL39" s="6"/>
      <c r="NZN39" s="6"/>
      <c r="NZP39" s="6"/>
      <c r="NZR39" s="6"/>
      <c r="NZT39" s="6"/>
      <c r="NZV39" s="6"/>
      <c r="NZX39" s="6"/>
      <c r="NZZ39" s="6"/>
      <c r="OAB39" s="6"/>
      <c r="OAD39" s="6"/>
      <c r="OAF39" s="6"/>
      <c r="OAH39" s="6"/>
      <c r="OAJ39" s="6"/>
      <c r="OAL39" s="6"/>
      <c r="OAN39" s="6"/>
      <c r="OAP39" s="6"/>
      <c r="OAR39" s="6"/>
      <c r="OAT39" s="6"/>
      <c r="OAV39" s="6"/>
      <c r="OAX39" s="6"/>
      <c r="OAZ39" s="6"/>
      <c r="OBB39" s="6"/>
      <c r="OBD39" s="6"/>
      <c r="OBF39" s="6"/>
      <c r="OBH39" s="6"/>
      <c r="OBJ39" s="6"/>
      <c r="OBL39" s="6"/>
      <c r="OBN39" s="6"/>
      <c r="OBP39" s="6"/>
      <c r="OBR39" s="6"/>
      <c r="OBT39" s="6"/>
      <c r="OBV39" s="6"/>
      <c r="OBX39" s="6"/>
      <c r="OBZ39" s="6"/>
      <c r="OCB39" s="6"/>
      <c r="OCD39" s="6"/>
      <c r="OCF39" s="6"/>
      <c r="OCH39" s="6"/>
      <c r="OCJ39" s="6"/>
      <c r="OCL39" s="6"/>
      <c r="OCN39" s="6"/>
      <c r="OCP39" s="6"/>
      <c r="OCR39" s="6"/>
      <c r="OCT39" s="6"/>
      <c r="OCV39" s="6"/>
      <c r="OCX39" s="6"/>
      <c r="OCZ39" s="6"/>
      <c r="ODB39" s="6"/>
      <c r="ODD39" s="6"/>
      <c r="ODF39" s="6"/>
      <c r="ODH39" s="6"/>
      <c r="ODJ39" s="6"/>
      <c r="ODL39" s="6"/>
      <c r="ODN39" s="6"/>
      <c r="ODP39" s="6"/>
      <c r="ODR39" s="6"/>
      <c r="ODT39" s="6"/>
      <c r="ODV39" s="6"/>
      <c r="ODX39" s="6"/>
      <c r="ODZ39" s="6"/>
      <c r="OEB39" s="6"/>
      <c r="OED39" s="6"/>
      <c r="OEF39" s="6"/>
      <c r="OEH39" s="6"/>
      <c r="OEJ39" s="6"/>
      <c r="OEL39" s="6"/>
      <c r="OEN39" s="6"/>
      <c r="OEP39" s="6"/>
      <c r="OER39" s="6"/>
      <c r="OET39" s="6"/>
      <c r="OEV39" s="6"/>
      <c r="OEX39" s="6"/>
      <c r="OEZ39" s="6"/>
      <c r="OFB39" s="6"/>
      <c r="OFD39" s="6"/>
      <c r="OFF39" s="6"/>
      <c r="OFH39" s="6"/>
      <c r="OFJ39" s="6"/>
      <c r="OFL39" s="6"/>
      <c r="OFN39" s="6"/>
      <c r="OFP39" s="6"/>
      <c r="OFR39" s="6"/>
      <c r="OFT39" s="6"/>
      <c r="OFV39" s="6"/>
      <c r="OFX39" s="6"/>
      <c r="OFZ39" s="6"/>
      <c r="OGB39" s="6"/>
      <c r="OGD39" s="6"/>
      <c r="OGF39" s="6"/>
      <c r="OGH39" s="6"/>
      <c r="OGJ39" s="6"/>
      <c r="OGL39" s="6"/>
      <c r="OGN39" s="6"/>
      <c r="OGP39" s="6"/>
      <c r="OGR39" s="6"/>
      <c r="OGT39" s="6"/>
      <c r="OGV39" s="6"/>
      <c r="OGX39" s="6"/>
      <c r="OGZ39" s="6"/>
      <c r="OHB39" s="6"/>
      <c r="OHD39" s="6"/>
      <c r="OHF39" s="6"/>
      <c r="OHH39" s="6"/>
      <c r="OHJ39" s="6"/>
      <c r="OHL39" s="6"/>
      <c r="OHN39" s="6"/>
      <c r="OHP39" s="6"/>
      <c r="OHR39" s="6"/>
      <c r="OHT39" s="6"/>
      <c r="OHV39" s="6"/>
      <c r="OHX39" s="6"/>
      <c r="OHZ39" s="6"/>
      <c r="OIB39" s="6"/>
      <c r="OID39" s="6"/>
      <c r="OIF39" s="6"/>
      <c r="OIH39" s="6"/>
      <c r="OIJ39" s="6"/>
      <c r="OIL39" s="6"/>
      <c r="OIN39" s="6"/>
      <c r="OIP39" s="6"/>
      <c r="OIR39" s="6"/>
      <c r="OIT39" s="6"/>
      <c r="OIV39" s="6"/>
      <c r="OIX39" s="6"/>
      <c r="OIZ39" s="6"/>
      <c r="OJB39" s="6"/>
      <c r="OJD39" s="6"/>
      <c r="OJF39" s="6"/>
      <c r="OJH39" s="6"/>
      <c r="OJJ39" s="6"/>
      <c r="OJL39" s="6"/>
      <c r="OJN39" s="6"/>
      <c r="OJP39" s="6"/>
      <c r="OJR39" s="6"/>
      <c r="OJT39" s="6"/>
      <c r="OJV39" s="6"/>
      <c r="OJX39" s="6"/>
      <c r="OJZ39" s="6"/>
      <c r="OKB39" s="6"/>
      <c r="OKD39" s="6"/>
      <c r="OKF39" s="6"/>
      <c r="OKH39" s="6"/>
      <c r="OKJ39" s="6"/>
      <c r="OKL39" s="6"/>
      <c r="OKN39" s="6"/>
      <c r="OKP39" s="6"/>
      <c r="OKR39" s="6"/>
      <c r="OKT39" s="6"/>
      <c r="OKV39" s="6"/>
      <c r="OKX39" s="6"/>
      <c r="OKZ39" s="6"/>
      <c r="OLB39" s="6"/>
      <c r="OLD39" s="6"/>
      <c r="OLF39" s="6"/>
      <c r="OLH39" s="6"/>
      <c r="OLJ39" s="6"/>
      <c r="OLL39" s="6"/>
      <c r="OLN39" s="6"/>
      <c r="OLP39" s="6"/>
      <c r="OLR39" s="6"/>
      <c r="OLT39" s="6"/>
      <c r="OLV39" s="6"/>
      <c r="OLX39" s="6"/>
      <c r="OLZ39" s="6"/>
      <c r="OMB39" s="6"/>
      <c r="OMD39" s="6"/>
      <c r="OMF39" s="6"/>
      <c r="OMH39" s="6"/>
      <c r="OMJ39" s="6"/>
      <c r="OML39" s="6"/>
      <c r="OMN39" s="6"/>
      <c r="OMP39" s="6"/>
      <c r="OMR39" s="6"/>
      <c r="OMT39" s="6"/>
      <c r="OMV39" s="6"/>
      <c r="OMX39" s="6"/>
      <c r="OMZ39" s="6"/>
      <c r="ONB39" s="6"/>
      <c r="OND39" s="6"/>
      <c r="ONF39" s="6"/>
      <c r="ONH39" s="6"/>
      <c r="ONJ39" s="6"/>
      <c r="ONL39" s="6"/>
      <c r="ONN39" s="6"/>
      <c r="ONP39" s="6"/>
      <c r="ONR39" s="6"/>
      <c r="ONT39" s="6"/>
      <c r="ONV39" s="6"/>
      <c r="ONX39" s="6"/>
      <c r="ONZ39" s="6"/>
      <c r="OOB39" s="6"/>
      <c r="OOD39" s="6"/>
      <c r="OOF39" s="6"/>
      <c r="OOH39" s="6"/>
      <c r="OOJ39" s="6"/>
      <c r="OOL39" s="6"/>
      <c r="OON39" s="6"/>
      <c r="OOP39" s="6"/>
      <c r="OOR39" s="6"/>
      <c r="OOT39" s="6"/>
      <c r="OOV39" s="6"/>
      <c r="OOX39" s="6"/>
      <c r="OOZ39" s="6"/>
      <c r="OPB39" s="6"/>
      <c r="OPD39" s="6"/>
      <c r="OPF39" s="6"/>
      <c r="OPH39" s="6"/>
      <c r="OPJ39" s="6"/>
      <c r="OPL39" s="6"/>
      <c r="OPN39" s="6"/>
      <c r="OPP39" s="6"/>
      <c r="OPR39" s="6"/>
      <c r="OPT39" s="6"/>
      <c r="OPV39" s="6"/>
      <c r="OPX39" s="6"/>
      <c r="OPZ39" s="6"/>
      <c r="OQB39" s="6"/>
      <c r="OQD39" s="6"/>
      <c r="OQF39" s="6"/>
      <c r="OQH39" s="6"/>
      <c r="OQJ39" s="6"/>
      <c r="OQL39" s="6"/>
      <c r="OQN39" s="6"/>
      <c r="OQP39" s="6"/>
      <c r="OQR39" s="6"/>
      <c r="OQT39" s="6"/>
      <c r="OQV39" s="6"/>
      <c r="OQX39" s="6"/>
      <c r="OQZ39" s="6"/>
      <c r="ORB39" s="6"/>
      <c r="ORD39" s="6"/>
      <c r="ORF39" s="6"/>
      <c r="ORH39" s="6"/>
      <c r="ORJ39" s="6"/>
      <c r="ORL39" s="6"/>
      <c r="ORN39" s="6"/>
      <c r="ORP39" s="6"/>
      <c r="ORR39" s="6"/>
      <c r="ORT39" s="6"/>
      <c r="ORV39" s="6"/>
      <c r="ORX39" s="6"/>
      <c r="ORZ39" s="6"/>
      <c r="OSB39" s="6"/>
      <c r="OSD39" s="6"/>
      <c r="OSF39" s="6"/>
      <c r="OSH39" s="6"/>
      <c r="OSJ39" s="6"/>
      <c r="OSL39" s="6"/>
      <c r="OSN39" s="6"/>
      <c r="OSP39" s="6"/>
      <c r="OSR39" s="6"/>
      <c r="OST39" s="6"/>
      <c r="OSV39" s="6"/>
      <c r="OSX39" s="6"/>
      <c r="OSZ39" s="6"/>
      <c r="OTB39" s="6"/>
      <c r="OTD39" s="6"/>
      <c r="OTF39" s="6"/>
      <c r="OTH39" s="6"/>
      <c r="OTJ39" s="6"/>
      <c r="OTL39" s="6"/>
      <c r="OTN39" s="6"/>
      <c r="OTP39" s="6"/>
      <c r="OTR39" s="6"/>
      <c r="OTT39" s="6"/>
      <c r="OTV39" s="6"/>
      <c r="OTX39" s="6"/>
      <c r="OTZ39" s="6"/>
      <c r="OUB39" s="6"/>
      <c r="OUD39" s="6"/>
      <c r="OUF39" s="6"/>
      <c r="OUH39" s="6"/>
      <c r="OUJ39" s="6"/>
      <c r="OUL39" s="6"/>
      <c r="OUN39" s="6"/>
      <c r="OUP39" s="6"/>
      <c r="OUR39" s="6"/>
      <c r="OUT39" s="6"/>
      <c r="OUV39" s="6"/>
      <c r="OUX39" s="6"/>
      <c r="OUZ39" s="6"/>
      <c r="OVB39" s="6"/>
      <c r="OVD39" s="6"/>
      <c r="OVF39" s="6"/>
      <c r="OVH39" s="6"/>
      <c r="OVJ39" s="6"/>
      <c r="OVL39" s="6"/>
      <c r="OVN39" s="6"/>
      <c r="OVP39" s="6"/>
      <c r="OVR39" s="6"/>
      <c r="OVT39" s="6"/>
      <c r="OVV39" s="6"/>
      <c r="OVX39" s="6"/>
      <c r="OVZ39" s="6"/>
      <c r="OWB39" s="6"/>
      <c r="OWD39" s="6"/>
      <c r="OWF39" s="6"/>
      <c r="OWH39" s="6"/>
      <c r="OWJ39" s="6"/>
      <c r="OWL39" s="6"/>
      <c r="OWN39" s="6"/>
      <c r="OWP39" s="6"/>
      <c r="OWR39" s="6"/>
      <c r="OWT39" s="6"/>
      <c r="OWV39" s="6"/>
      <c r="OWX39" s="6"/>
      <c r="OWZ39" s="6"/>
      <c r="OXB39" s="6"/>
      <c r="OXD39" s="6"/>
      <c r="OXF39" s="6"/>
      <c r="OXH39" s="6"/>
      <c r="OXJ39" s="6"/>
      <c r="OXL39" s="6"/>
      <c r="OXN39" s="6"/>
      <c r="OXP39" s="6"/>
      <c r="OXR39" s="6"/>
      <c r="OXT39" s="6"/>
      <c r="OXV39" s="6"/>
      <c r="OXX39" s="6"/>
      <c r="OXZ39" s="6"/>
      <c r="OYB39" s="6"/>
      <c r="OYD39" s="6"/>
      <c r="OYF39" s="6"/>
      <c r="OYH39" s="6"/>
      <c r="OYJ39" s="6"/>
      <c r="OYL39" s="6"/>
      <c r="OYN39" s="6"/>
      <c r="OYP39" s="6"/>
      <c r="OYR39" s="6"/>
      <c r="OYT39" s="6"/>
      <c r="OYV39" s="6"/>
      <c r="OYX39" s="6"/>
      <c r="OYZ39" s="6"/>
      <c r="OZB39" s="6"/>
      <c r="OZD39" s="6"/>
      <c r="OZF39" s="6"/>
      <c r="OZH39" s="6"/>
      <c r="OZJ39" s="6"/>
      <c r="OZL39" s="6"/>
      <c r="OZN39" s="6"/>
      <c r="OZP39" s="6"/>
      <c r="OZR39" s="6"/>
      <c r="OZT39" s="6"/>
      <c r="OZV39" s="6"/>
      <c r="OZX39" s="6"/>
      <c r="OZZ39" s="6"/>
      <c r="PAB39" s="6"/>
      <c r="PAD39" s="6"/>
      <c r="PAF39" s="6"/>
      <c r="PAH39" s="6"/>
      <c r="PAJ39" s="6"/>
      <c r="PAL39" s="6"/>
      <c r="PAN39" s="6"/>
      <c r="PAP39" s="6"/>
      <c r="PAR39" s="6"/>
      <c r="PAT39" s="6"/>
      <c r="PAV39" s="6"/>
      <c r="PAX39" s="6"/>
      <c r="PAZ39" s="6"/>
      <c r="PBB39" s="6"/>
      <c r="PBD39" s="6"/>
      <c r="PBF39" s="6"/>
      <c r="PBH39" s="6"/>
      <c r="PBJ39" s="6"/>
      <c r="PBL39" s="6"/>
      <c r="PBN39" s="6"/>
      <c r="PBP39" s="6"/>
      <c r="PBR39" s="6"/>
      <c r="PBT39" s="6"/>
      <c r="PBV39" s="6"/>
      <c r="PBX39" s="6"/>
      <c r="PBZ39" s="6"/>
      <c r="PCB39" s="6"/>
      <c r="PCD39" s="6"/>
      <c r="PCF39" s="6"/>
      <c r="PCH39" s="6"/>
      <c r="PCJ39" s="6"/>
      <c r="PCL39" s="6"/>
      <c r="PCN39" s="6"/>
      <c r="PCP39" s="6"/>
      <c r="PCR39" s="6"/>
      <c r="PCT39" s="6"/>
      <c r="PCV39" s="6"/>
      <c r="PCX39" s="6"/>
      <c r="PCZ39" s="6"/>
      <c r="PDB39" s="6"/>
      <c r="PDD39" s="6"/>
      <c r="PDF39" s="6"/>
      <c r="PDH39" s="6"/>
      <c r="PDJ39" s="6"/>
      <c r="PDL39" s="6"/>
      <c r="PDN39" s="6"/>
      <c r="PDP39" s="6"/>
      <c r="PDR39" s="6"/>
      <c r="PDT39" s="6"/>
      <c r="PDV39" s="6"/>
      <c r="PDX39" s="6"/>
      <c r="PDZ39" s="6"/>
      <c r="PEB39" s="6"/>
      <c r="PED39" s="6"/>
      <c r="PEF39" s="6"/>
      <c r="PEH39" s="6"/>
      <c r="PEJ39" s="6"/>
      <c r="PEL39" s="6"/>
      <c r="PEN39" s="6"/>
      <c r="PEP39" s="6"/>
      <c r="PER39" s="6"/>
      <c r="PET39" s="6"/>
      <c r="PEV39" s="6"/>
      <c r="PEX39" s="6"/>
      <c r="PEZ39" s="6"/>
      <c r="PFB39" s="6"/>
      <c r="PFD39" s="6"/>
      <c r="PFF39" s="6"/>
      <c r="PFH39" s="6"/>
      <c r="PFJ39" s="6"/>
      <c r="PFL39" s="6"/>
      <c r="PFN39" s="6"/>
      <c r="PFP39" s="6"/>
      <c r="PFR39" s="6"/>
      <c r="PFT39" s="6"/>
      <c r="PFV39" s="6"/>
      <c r="PFX39" s="6"/>
      <c r="PFZ39" s="6"/>
      <c r="PGB39" s="6"/>
      <c r="PGD39" s="6"/>
      <c r="PGF39" s="6"/>
      <c r="PGH39" s="6"/>
      <c r="PGJ39" s="6"/>
      <c r="PGL39" s="6"/>
      <c r="PGN39" s="6"/>
      <c r="PGP39" s="6"/>
      <c r="PGR39" s="6"/>
      <c r="PGT39" s="6"/>
      <c r="PGV39" s="6"/>
      <c r="PGX39" s="6"/>
      <c r="PGZ39" s="6"/>
      <c r="PHB39" s="6"/>
      <c r="PHD39" s="6"/>
      <c r="PHF39" s="6"/>
      <c r="PHH39" s="6"/>
      <c r="PHJ39" s="6"/>
      <c r="PHL39" s="6"/>
      <c r="PHN39" s="6"/>
      <c r="PHP39" s="6"/>
      <c r="PHR39" s="6"/>
      <c r="PHT39" s="6"/>
      <c r="PHV39" s="6"/>
      <c r="PHX39" s="6"/>
      <c r="PHZ39" s="6"/>
      <c r="PIB39" s="6"/>
      <c r="PID39" s="6"/>
      <c r="PIF39" s="6"/>
      <c r="PIH39" s="6"/>
      <c r="PIJ39" s="6"/>
      <c r="PIL39" s="6"/>
      <c r="PIN39" s="6"/>
      <c r="PIP39" s="6"/>
      <c r="PIR39" s="6"/>
      <c r="PIT39" s="6"/>
      <c r="PIV39" s="6"/>
      <c r="PIX39" s="6"/>
      <c r="PIZ39" s="6"/>
      <c r="PJB39" s="6"/>
      <c r="PJD39" s="6"/>
      <c r="PJF39" s="6"/>
      <c r="PJH39" s="6"/>
      <c r="PJJ39" s="6"/>
      <c r="PJL39" s="6"/>
      <c r="PJN39" s="6"/>
      <c r="PJP39" s="6"/>
      <c r="PJR39" s="6"/>
      <c r="PJT39" s="6"/>
      <c r="PJV39" s="6"/>
      <c r="PJX39" s="6"/>
      <c r="PJZ39" s="6"/>
      <c r="PKB39" s="6"/>
      <c r="PKD39" s="6"/>
      <c r="PKF39" s="6"/>
      <c r="PKH39" s="6"/>
      <c r="PKJ39" s="6"/>
      <c r="PKL39" s="6"/>
      <c r="PKN39" s="6"/>
      <c r="PKP39" s="6"/>
      <c r="PKR39" s="6"/>
      <c r="PKT39" s="6"/>
      <c r="PKV39" s="6"/>
      <c r="PKX39" s="6"/>
      <c r="PKZ39" s="6"/>
      <c r="PLB39" s="6"/>
      <c r="PLD39" s="6"/>
      <c r="PLF39" s="6"/>
      <c r="PLH39" s="6"/>
      <c r="PLJ39" s="6"/>
      <c r="PLL39" s="6"/>
      <c r="PLN39" s="6"/>
      <c r="PLP39" s="6"/>
      <c r="PLR39" s="6"/>
      <c r="PLT39" s="6"/>
      <c r="PLV39" s="6"/>
      <c r="PLX39" s="6"/>
      <c r="PLZ39" s="6"/>
      <c r="PMB39" s="6"/>
      <c r="PMD39" s="6"/>
      <c r="PMF39" s="6"/>
      <c r="PMH39" s="6"/>
      <c r="PMJ39" s="6"/>
      <c r="PML39" s="6"/>
      <c r="PMN39" s="6"/>
      <c r="PMP39" s="6"/>
      <c r="PMR39" s="6"/>
      <c r="PMT39" s="6"/>
      <c r="PMV39" s="6"/>
      <c r="PMX39" s="6"/>
      <c r="PMZ39" s="6"/>
      <c r="PNB39" s="6"/>
      <c r="PND39" s="6"/>
      <c r="PNF39" s="6"/>
      <c r="PNH39" s="6"/>
      <c r="PNJ39" s="6"/>
      <c r="PNL39" s="6"/>
      <c r="PNN39" s="6"/>
      <c r="PNP39" s="6"/>
      <c r="PNR39" s="6"/>
      <c r="PNT39" s="6"/>
      <c r="PNV39" s="6"/>
      <c r="PNX39" s="6"/>
      <c r="PNZ39" s="6"/>
      <c r="POB39" s="6"/>
      <c r="POD39" s="6"/>
      <c r="POF39" s="6"/>
      <c r="POH39" s="6"/>
      <c r="POJ39" s="6"/>
      <c r="POL39" s="6"/>
      <c r="PON39" s="6"/>
      <c r="POP39" s="6"/>
      <c r="POR39" s="6"/>
      <c r="POT39" s="6"/>
      <c r="POV39" s="6"/>
      <c r="POX39" s="6"/>
      <c r="POZ39" s="6"/>
      <c r="PPB39" s="6"/>
      <c r="PPD39" s="6"/>
      <c r="PPF39" s="6"/>
      <c r="PPH39" s="6"/>
      <c r="PPJ39" s="6"/>
      <c r="PPL39" s="6"/>
      <c r="PPN39" s="6"/>
      <c r="PPP39" s="6"/>
      <c r="PPR39" s="6"/>
      <c r="PPT39" s="6"/>
      <c r="PPV39" s="6"/>
      <c r="PPX39" s="6"/>
      <c r="PPZ39" s="6"/>
      <c r="PQB39" s="6"/>
      <c r="PQD39" s="6"/>
      <c r="PQF39" s="6"/>
      <c r="PQH39" s="6"/>
      <c r="PQJ39" s="6"/>
      <c r="PQL39" s="6"/>
      <c r="PQN39" s="6"/>
      <c r="PQP39" s="6"/>
      <c r="PQR39" s="6"/>
      <c r="PQT39" s="6"/>
      <c r="PQV39" s="6"/>
      <c r="PQX39" s="6"/>
      <c r="PQZ39" s="6"/>
      <c r="PRB39" s="6"/>
      <c r="PRD39" s="6"/>
      <c r="PRF39" s="6"/>
      <c r="PRH39" s="6"/>
      <c r="PRJ39" s="6"/>
      <c r="PRL39" s="6"/>
      <c r="PRN39" s="6"/>
      <c r="PRP39" s="6"/>
      <c r="PRR39" s="6"/>
      <c r="PRT39" s="6"/>
      <c r="PRV39" s="6"/>
      <c r="PRX39" s="6"/>
      <c r="PRZ39" s="6"/>
      <c r="PSB39" s="6"/>
      <c r="PSD39" s="6"/>
      <c r="PSF39" s="6"/>
      <c r="PSH39" s="6"/>
      <c r="PSJ39" s="6"/>
      <c r="PSL39" s="6"/>
      <c r="PSN39" s="6"/>
      <c r="PSP39" s="6"/>
      <c r="PSR39" s="6"/>
      <c r="PST39" s="6"/>
      <c r="PSV39" s="6"/>
      <c r="PSX39" s="6"/>
      <c r="PSZ39" s="6"/>
      <c r="PTB39" s="6"/>
      <c r="PTD39" s="6"/>
      <c r="PTF39" s="6"/>
      <c r="PTH39" s="6"/>
      <c r="PTJ39" s="6"/>
      <c r="PTL39" s="6"/>
      <c r="PTN39" s="6"/>
      <c r="PTP39" s="6"/>
      <c r="PTR39" s="6"/>
      <c r="PTT39" s="6"/>
      <c r="PTV39" s="6"/>
      <c r="PTX39" s="6"/>
      <c r="PTZ39" s="6"/>
      <c r="PUB39" s="6"/>
      <c r="PUD39" s="6"/>
      <c r="PUF39" s="6"/>
      <c r="PUH39" s="6"/>
      <c r="PUJ39" s="6"/>
      <c r="PUL39" s="6"/>
      <c r="PUN39" s="6"/>
      <c r="PUP39" s="6"/>
      <c r="PUR39" s="6"/>
      <c r="PUT39" s="6"/>
      <c r="PUV39" s="6"/>
      <c r="PUX39" s="6"/>
      <c r="PUZ39" s="6"/>
      <c r="PVB39" s="6"/>
      <c r="PVD39" s="6"/>
      <c r="PVF39" s="6"/>
      <c r="PVH39" s="6"/>
      <c r="PVJ39" s="6"/>
      <c r="PVL39" s="6"/>
      <c r="PVN39" s="6"/>
      <c r="PVP39" s="6"/>
      <c r="PVR39" s="6"/>
      <c r="PVT39" s="6"/>
      <c r="PVV39" s="6"/>
      <c r="PVX39" s="6"/>
      <c r="PVZ39" s="6"/>
      <c r="PWB39" s="6"/>
      <c r="PWD39" s="6"/>
      <c r="PWF39" s="6"/>
      <c r="PWH39" s="6"/>
      <c r="PWJ39" s="6"/>
      <c r="PWL39" s="6"/>
      <c r="PWN39" s="6"/>
      <c r="PWP39" s="6"/>
      <c r="PWR39" s="6"/>
      <c r="PWT39" s="6"/>
      <c r="PWV39" s="6"/>
      <c r="PWX39" s="6"/>
      <c r="PWZ39" s="6"/>
      <c r="PXB39" s="6"/>
      <c r="PXD39" s="6"/>
      <c r="PXF39" s="6"/>
      <c r="PXH39" s="6"/>
      <c r="PXJ39" s="6"/>
      <c r="PXL39" s="6"/>
      <c r="PXN39" s="6"/>
      <c r="PXP39" s="6"/>
      <c r="PXR39" s="6"/>
      <c r="PXT39" s="6"/>
      <c r="PXV39" s="6"/>
      <c r="PXX39" s="6"/>
      <c r="PXZ39" s="6"/>
      <c r="PYB39" s="6"/>
      <c r="PYD39" s="6"/>
      <c r="PYF39" s="6"/>
      <c r="PYH39" s="6"/>
      <c r="PYJ39" s="6"/>
      <c r="PYL39" s="6"/>
      <c r="PYN39" s="6"/>
      <c r="PYP39" s="6"/>
      <c r="PYR39" s="6"/>
      <c r="PYT39" s="6"/>
      <c r="PYV39" s="6"/>
      <c r="PYX39" s="6"/>
      <c r="PYZ39" s="6"/>
      <c r="PZB39" s="6"/>
      <c r="PZD39" s="6"/>
      <c r="PZF39" s="6"/>
      <c r="PZH39" s="6"/>
      <c r="PZJ39" s="6"/>
      <c r="PZL39" s="6"/>
      <c r="PZN39" s="6"/>
      <c r="PZP39" s="6"/>
      <c r="PZR39" s="6"/>
      <c r="PZT39" s="6"/>
      <c r="PZV39" s="6"/>
      <c r="PZX39" s="6"/>
      <c r="PZZ39" s="6"/>
      <c r="QAB39" s="6"/>
      <c r="QAD39" s="6"/>
      <c r="QAF39" s="6"/>
      <c r="QAH39" s="6"/>
      <c r="QAJ39" s="6"/>
      <c r="QAL39" s="6"/>
      <c r="QAN39" s="6"/>
      <c r="QAP39" s="6"/>
      <c r="QAR39" s="6"/>
      <c r="QAT39" s="6"/>
      <c r="QAV39" s="6"/>
      <c r="QAX39" s="6"/>
      <c r="QAZ39" s="6"/>
      <c r="QBB39" s="6"/>
      <c r="QBD39" s="6"/>
      <c r="QBF39" s="6"/>
      <c r="QBH39" s="6"/>
      <c r="QBJ39" s="6"/>
      <c r="QBL39" s="6"/>
      <c r="QBN39" s="6"/>
      <c r="QBP39" s="6"/>
      <c r="QBR39" s="6"/>
      <c r="QBT39" s="6"/>
      <c r="QBV39" s="6"/>
      <c r="QBX39" s="6"/>
      <c r="QBZ39" s="6"/>
      <c r="QCB39" s="6"/>
      <c r="QCD39" s="6"/>
      <c r="QCF39" s="6"/>
      <c r="QCH39" s="6"/>
      <c r="QCJ39" s="6"/>
      <c r="QCL39" s="6"/>
      <c r="QCN39" s="6"/>
      <c r="QCP39" s="6"/>
      <c r="QCR39" s="6"/>
      <c r="QCT39" s="6"/>
      <c r="QCV39" s="6"/>
      <c r="QCX39" s="6"/>
      <c r="QCZ39" s="6"/>
      <c r="QDB39" s="6"/>
      <c r="QDD39" s="6"/>
      <c r="QDF39" s="6"/>
      <c r="QDH39" s="6"/>
      <c r="QDJ39" s="6"/>
      <c r="QDL39" s="6"/>
      <c r="QDN39" s="6"/>
      <c r="QDP39" s="6"/>
      <c r="QDR39" s="6"/>
      <c r="QDT39" s="6"/>
      <c r="QDV39" s="6"/>
      <c r="QDX39" s="6"/>
      <c r="QDZ39" s="6"/>
      <c r="QEB39" s="6"/>
      <c r="QED39" s="6"/>
      <c r="QEF39" s="6"/>
      <c r="QEH39" s="6"/>
      <c r="QEJ39" s="6"/>
      <c r="QEL39" s="6"/>
      <c r="QEN39" s="6"/>
      <c r="QEP39" s="6"/>
      <c r="QER39" s="6"/>
      <c r="QET39" s="6"/>
      <c r="QEV39" s="6"/>
      <c r="QEX39" s="6"/>
      <c r="QEZ39" s="6"/>
      <c r="QFB39" s="6"/>
      <c r="QFD39" s="6"/>
      <c r="QFF39" s="6"/>
      <c r="QFH39" s="6"/>
      <c r="QFJ39" s="6"/>
      <c r="QFL39" s="6"/>
      <c r="QFN39" s="6"/>
      <c r="QFP39" s="6"/>
      <c r="QFR39" s="6"/>
      <c r="QFT39" s="6"/>
      <c r="QFV39" s="6"/>
      <c r="QFX39" s="6"/>
      <c r="QFZ39" s="6"/>
      <c r="QGB39" s="6"/>
      <c r="QGD39" s="6"/>
      <c r="QGF39" s="6"/>
      <c r="QGH39" s="6"/>
      <c r="QGJ39" s="6"/>
      <c r="QGL39" s="6"/>
      <c r="QGN39" s="6"/>
      <c r="QGP39" s="6"/>
      <c r="QGR39" s="6"/>
      <c r="QGT39" s="6"/>
      <c r="QGV39" s="6"/>
      <c r="QGX39" s="6"/>
      <c r="QGZ39" s="6"/>
      <c r="QHB39" s="6"/>
      <c r="QHD39" s="6"/>
      <c r="QHF39" s="6"/>
      <c r="QHH39" s="6"/>
      <c r="QHJ39" s="6"/>
      <c r="QHL39" s="6"/>
      <c r="QHN39" s="6"/>
      <c r="QHP39" s="6"/>
      <c r="QHR39" s="6"/>
      <c r="QHT39" s="6"/>
      <c r="QHV39" s="6"/>
      <c r="QHX39" s="6"/>
      <c r="QHZ39" s="6"/>
      <c r="QIB39" s="6"/>
      <c r="QID39" s="6"/>
      <c r="QIF39" s="6"/>
      <c r="QIH39" s="6"/>
      <c r="QIJ39" s="6"/>
      <c r="QIL39" s="6"/>
      <c r="QIN39" s="6"/>
      <c r="QIP39" s="6"/>
      <c r="QIR39" s="6"/>
      <c r="QIT39" s="6"/>
      <c r="QIV39" s="6"/>
      <c r="QIX39" s="6"/>
      <c r="QIZ39" s="6"/>
      <c r="QJB39" s="6"/>
      <c r="QJD39" s="6"/>
      <c r="QJF39" s="6"/>
      <c r="QJH39" s="6"/>
      <c r="QJJ39" s="6"/>
      <c r="QJL39" s="6"/>
      <c r="QJN39" s="6"/>
      <c r="QJP39" s="6"/>
      <c r="QJR39" s="6"/>
      <c r="QJT39" s="6"/>
      <c r="QJV39" s="6"/>
      <c r="QJX39" s="6"/>
      <c r="QJZ39" s="6"/>
      <c r="QKB39" s="6"/>
      <c r="QKD39" s="6"/>
      <c r="QKF39" s="6"/>
      <c r="QKH39" s="6"/>
      <c r="QKJ39" s="6"/>
      <c r="QKL39" s="6"/>
      <c r="QKN39" s="6"/>
      <c r="QKP39" s="6"/>
      <c r="QKR39" s="6"/>
      <c r="QKT39" s="6"/>
      <c r="QKV39" s="6"/>
      <c r="QKX39" s="6"/>
      <c r="QKZ39" s="6"/>
      <c r="QLB39" s="6"/>
      <c r="QLD39" s="6"/>
      <c r="QLF39" s="6"/>
      <c r="QLH39" s="6"/>
      <c r="QLJ39" s="6"/>
      <c r="QLL39" s="6"/>
      <c r="QLN39" s="6"/>
      <c r="QLP39" s="6"/>
      <c r="QLR39" s="6"/>
      <c r="QLT39" s="6"/>
      <c r="QLV39" s="6"/>
      <c r="QLX39" s="6"/>
      <c r="QLZ39" s="6"/>
      <c r="QMB39" s="6"/>
      <c r="QMD39" s="6"/>
      <c r="QMF39" s="6"/>
      <c r="QMH39" s="6"/>
      <c r="QMJ39" s="6"/>
      <c r="QML39" s="6"/>
      <c r="QMN39" s="6"/>
      <c r="QMP39" s="6"/>
      <c r="QMR39" s="6"/>
      <c r="QMT39" s="6"/>
      <c r="QMV39" s="6"/>
      <c r="QMX39" s="6"/>
      <c r="QMZ39" s="6"/>
      <c r="QNB39" s="6"/>
      <c r="QND39" s="6"/>
      <c r="QNF39" s="6"/>
      <c r="QNH39" s="6"/>
      <c r="QNJ39" s="6"/>
      <c r="QNL39" s="6"/>
      <c r="QNN39" s="6"/>
      <c r="QNP39" s="6"/>
      <c r="QNR39" s="6"/>
      <c r="QNT39" s="6"/>
      <c r="QNV39" s="6"/>
      <c r="QNX39" s="6"/>
      <c r="QNZ39" s="6"/>
      <c r="QOB39" s="6"/>
      <c r="QOD39" s="6"/>
      <c r="QOF39" s="6"/>
      <c r="QOH39" s="6"/>
      <c r="QOJ39" s="6"/>
      <c r="QOL39" s="6"/>
      <c r="QON39" s="6"/>
      <c r="QOP39" s="6"/>
      <c r="QOR39" s="6"/>
      <c r="QOT39" s="6"/>
      <c r="QOV39" s="6"/>
      <c r="QOX39" s="6"/>
      <c r="QOZ39" s="6"/>
      <c r="QPB39" s="6"/>
      <c r="QPD39" s="6"/>
      <c r="QPF39" s="6"/>
      <c r="QPH39" s="6"/>
      <c r="QPJ39" s="6"/>
      <c r="QPL39" s="6"/>
      <c r="QPN39" s="6"/>
      <c r="QPP39" s="6"/>
      <c r="QPR39" s="6"/>
      <c r="QPT39" s="6"/>
      <c r="QPV39" s="6"/>
      <c r="QPX39" s="6"/>
      <c r="QPZ39" s="6"/>
      <c r="QQB39" s="6"/>
      <c r="QQD39" s="6"/>
      <c r="QQF39" s="6"/>
      <c r="QQH39" s="6"/>
      <c r="QQJ39" s="6"/>
      <c r="QQL39" s="6"/>
      <c r="QQN39" s="6"/>
      <c r="QQP39" s="6"/>
      <c r="QQR39" s="6"/>
      <c r="QQT39" s="6"/>
      <c r="QQV39" s="6"/>
      <c r="QQX39" s="6"/>
      <c r="QQZ39" s="6"/>
      <c r="QRB39" s="6"/>
      <c r="QRD39" s="6"/>
      <c r="QRF39" s="6"/>
      <c r="QRH39" s="6"/>
      <c r="QRJ39" s="6"/>
      <c r="QRL39" s="6"/>
      <c r="QRN39" s="6"/>
      <c r="QRP39" s="6"/>
      <c r="QRR39" s="6"/>
      <c r="QRT39" s="6"/>
      <c r="QRV39" s="6"/>
      <c r="QRX39" s="6"/>
      <c r="QRZ39" s="6"/>
      <c r="QSB39" s="6"/>
      <c r="QSD39" s="6"/>
      <c r="QSF39" s="6"/>
      <c r="QSH39" s="6"/>
      <c r="QSJ39" s="6"/>
      <c r="QSL39" s="6"/>
      <c r="QSN39" s="6"/>
      <c r="QSP39" s="6"/>
      <c r="QSR39" s="6"/>
      <c r="QST39" s="6"/>
      <c r="QSV39" s="6"/>
      <c r="QSX39" s="6"/>
      <c r="QSZ39" s="6"/>
      <c r="QTB39" s="6"/>
      <c r="QTD39" s="6"/>
      <c r="QTF39" s="6"/>
      <c r="QTH39" s="6"/>
      <c r="QTJ39" s="6"/>
      <c r="QTL39" s="6"/>
      <c r="QTN39" s="6"/>
      <c r="QTP39" s="6"/>
      <c r="QTR39" s="6"/>
      <c r="QTT39" s="6"/>
      <c r="QTV39" s="6"/>
      <c r="QTX39" s="6"/>
      <c r="QTZ39" s="6"/>
      <c r="QUB39" s="6"/>
      <c r="QUD39" s="6"/>
      <c r="QUF39" s="6"/>
      <c r="QUH39" s="6"/>
      <c r="QUJ39" s="6"/>
      <c r="QUL39" s="6"/>
      <c r="QUN39" s="6"/>
      <c r="QUP39" s="6"/>
      <c r="QUR39" s="6"/>
      <c r="QUT39" s="6"/>
      <c r="QUV39" s="6"/>
      <c r="QUX39" s="6"/>
      <c r="QUZ39" s="6"/>
      <c r="QVB39" s="6"/>
      <c r="QVD39" s="6"/>
      <c r="QVF39" s="6"/>
      <c r="QVH39" s="6"/>
      <c r="QVJ39" s="6"/>
      <c r="QVL39" s="6"/>
      <c r="QVN39" s="6"/>
      <c r="QVP39" s="6"/>
      <c r="QVR39" s="6"/>
      <c r="QVT39" s="6"/>
      <c r="QVV39" s="6"/>
      <c r="QVX39" s="6"/>
      <c r="QVZ39" s="6"/>
      <c r="QWB39" s="6"/>
      <c r="QWD39" s="6"/>
      <c r="QWF39" s="6"/>
      <c r="QWH39" s="6"/>
      <c r="QWJ39" s="6"/>
      <c r="QWL39" s="6"/>
      <c r="QWN39" s="6"/>
      <c r="QWP39" s="6"/>
      <c r="QWR39" s="6"/>
      <c r="QWT39" s="6"/>
      <c r="QWV39" s="6"/>
      <c r="QWX39" s="6"/>
      <c r="QWZ39" s="6"/>
      <c r="QXB39" s="6"/>
      <c r="QXD39" s="6"/>
      <c r="QXF39" s="6"/>
      <c r="QXH39" s="6"/>
      <c r="QXJ39" s="6"/>
      <c r="QXL39" s="6"/>
      <c r="QXN39" s="6"/>
      <c r="QXP39" s="6"/>
      <c r="QXR39" s="6"/>
      <c r="QXT39" s="6"/>
      <c r="QXV39" s="6"/>
      <c r="QXX39" s="6"/>
      <c r="QXZ39" s="6"/>
      <c r="QYB39" s="6"/>
      <c r="QYD39" s="6"/>
      <c r="QYF39" s="6"/>
      <c r="QYH39" s="6"/>
      <c r="QYJ39" s="6"/>
      <c r="QYL39" s="6"/>
      <c r="QYN39" s="6"/>
      <c r="QYP39" s="6"/>
      <c r="QYR39" s="6"/>
      <c r="QYT39" s="6"/>
      <c r="QYV39" s="6"/>
      <c r="QYX39" s="6"/>
      <c r="QYZ39" s="6"/>
      <c r="QZB39" s="6"/>
      <c r="QZD39" s="6"/>
      <c r="QZF39" s="6"/>
      <c r="QZH39" s="6"/>
      <c r="QZJ39" s="6"/>
      <c r="QZL39" s="6"/>
      <c r="QZN39" s="6"/>
      <c r="QZP39" s="6"/>
      <c r="QZR39" s="6"/>
      <c r="QZT39" s="6"/>
      <c r="QZV39" s="6"/>
      <c r="QZX39" s="6"/>
      <c r="QZZ39" s="6"/>
      <c r="RAB39" s="6"/>
      <c r="RAD39" s="6"/>
      <c r="RAF39" s="6"/>
      <c r="RAH39" s="6"/>
      <c r="RAJ39" s="6"/>
      <c r="RAL39" s="6"/>
      <c r="RAN39" s="6"/>
      <c r="RAP39" s="6"/>
      <c r="RAR39" s="6"/>
      <c r="RAT39" s="6"/>
      <c r="RAV39" s="6"/>
      <c r="RAX39" s="6"/>
      <c r="RAZ39" s="6"/>
      <c r="RBB39" s="6"/>
      <c r="RBD39" s="6"/>
      <c r="RBF39" s="6"/>
      <c r="RBH39" s="6"/>
      <c r="RBJ39" s="6"/>
      <c r="RBL39" s="6"/>
      <c r="RBN39" s="6"/>
      <c r="RBP39" s="6"/>
      <c r="RBR39" s="6"/>
      <c r="RBT39" s="6"/>
      <c r="RBV39" s="6"/>
      <c r="RBX39" s="6"/>
      <c r="RBZ39" s="6"/>
      <c r="RCB39" s="6"/>
      <c r="RCD39" s="6"/>
      <c r="RCF39" s="6"/>
      <c r="RCH39" s="6"/>
      <c r="RCJ39" s="6"/>
      <c r="RCL39" s="6"/>
      <c r="RCN39" s="6"/>
      <c r="RCP39" s="6"/>
      <c r="RCR39" s="6"/>
      <c r="RCT39" s="6"/>
      <c r="RCV39" s="6"/>
      <c r="RCX39" s="6"/>
      <c r="RCZ39" s="6"/>
      <c r="RDB39" s="6"/>
      <c r="RDD39" s="6"/>
      <c r="RDF39" s="6"/>
      <c r="RDH39" s="6"/>
      <c r="RDJ39" s="6"/>
      <c r="RDL39" s="6"/>
      <c r="RDN39" s="6"/>
      <c r="RDP39" s="6"/>
      <c r="RDR39" s="6"/>
      <c r="RDT39" s="6"/>
      <c r="RDV39" s="6"/>
      <c r="RDX39" s="6"/>
      <c r="RDZ39" s="6"/>
      <c r="REB39" s="6"/>
      <c r="RED39" s="6"/>
      <c r="REF39" s="6"/>
      <c r="REH39" s="6"/>
      <c r="REJ39" s="6"/>
      <c r="REL39" s="6"/>
      <c r="REN39" s="6"/>
      <c r="REP39" s="6"/>
      <c r="RER39" s="6"/>
      <c r="RET39" s="6"/>
      <c r="REV39" s="6"/>
      <c r="REX39" s="6"/>
      <c r="REZ39" s="6"/>
      <c r="RFB39" s="6"/>
      <c r="RFD39" s="6"/>
      <c r="RFF39" s="6"/>
      <c r="RFH39" s="6"/>
      <c r="RFJ39" s="6"/>
      <c r="RFL39" s="6"/>
      <c r="RFN39" s="6"/>
      <c r="RFP39" s="6"/>
      <c r="RFR39" s="6"/>
      <c r="RFT39" s="6"/>
      <c r="RFV39" s="6"/>
      <c r="RFX39" s="6"/>
      <c r="RFZ39" s="6"/>
      <c r="RGB39" s="6"/>
      <c r="RGD39" s="6"/>
      <c r="RGF39" s="6"/>
      <c r="RGH39" s="6"/>
      <c r="RGJ39" s="6"/>
      <c r="RGL39" s="6"/>
      <c r="RGN39" s="6"/>
      <c r="RGP39" s="6"/>
      <c r="RGR39" s="6"/>
      <c r="RGT39" s="6"/>
      <c r="RGV39" s="6"/>
      <c r="RGX39" s="6"/>
      <c r="RGZ39" s="6"/>
      <c r="RHB39" s="6"/>
      <c r="RHD39" s="6"/>
      <c r="RHF39" s="6"/>
      <c r="RHH39" s="6"/>
      <c r="RHJ39" s="6"/>
      <c r="RHL39" s="6"/>
      <c r="RHN39" s="6"/>
      <c r="RHP39" s="6"/>
      <c r="RHR39" s="6"/>
      <c r="RHT39" s="6"/>
      <c r="RHV39" s="6"/>
      <c r="RHX39" s="6"/>
      <c r="RHZ39" s="6"/>
      <c r="RIB39" s="6"/>
      <c r="RID39" s="6"/>
      <c r="RIF39" s="6"/>
      <c r="RIH39" s="6"/>
      <c r="RIJ39" s="6"/>
      <c r="RIL39" s="6"/>
      <c r="RIN39" s="6"/>
      <c r="RIP39" s="6"/>
      <c r="RIR39" s="6"/>
      <c r="RIT39" s="6"/>
      <c r="RIV39" s="6"/>
      <c r="RIX39" s="6"/>
      <c r="RIZ39" s="6"/>
      <c r="RJB39" s="6"/>
      <c r="RJD39" s="6"/>
      <c r="RJF39" s="6"/>
      <c r="RJH39" s="6"/>
      <c r="RJJ39" s="6"/>
      <c r="RJL39" s="6"/>
      <c r="RJN39" s="6"/>
      <c r="RJP39" s="6"/>
      <c r="RJR39" s="6"/>
      <c r="RJT39" s="6"/>
      <c r="RJV39" s="6"/>
      <c r="RJX39" s="6"/>
      <c r="RJZ39" s="6"/>
      <c r="RKB39" s="6"/>
      <c r="RKD39" s="6"/>
      <c r="RKF39" s="6"/>
      <c r="RKH39" s="6"/>
      <c r="RKJ39" s="6"/>
      <c r="RKL39" s="6"/>
      <c r="RKN39" s="6"/>
      <c r="RKP39" s="6"/>
      <c r="RKR39" s="6"/>
      <c r="RKT39" s="6"/>
      <c r="RKV39" s="6"/>
      <c r="RKX39" s="6"/>
      <c r="RKZ39" s="6"/>
      <c r="RLB39" s="6"/>
      <c r="RLD39" s="6"/>
      <c r="RLF39" s="6"/>
      <c r="RLH39" s="6"/>
      <c r="RLJ39" s="6"/>
      <c r="RLL39" s="6"/>
      <c r="RLN39" s="6"/>
      <c r="RLP39" s="6"/>
      <c r="RLR39" s="6"/>
      <c r="RLT39" s="6"/>
      <c r="RLV39" s="6"/>
      <c r="RLX39" s="6"/>
      <c r="RLZ39" s="6"/>
      <c r="RMB39" s="6"/>
      <c r="RMD39" s="6"/>
      <c r="RMF39" s="6"/>
      <c r="RMH39" s="6"/>
      <c r="RMJ39" s="6"/>
      <c r="RML39" s="6"/>
      <c r="RMN39" s="6"/>
      <c r="RMP39" s="6"/>
      <c r="RMR39" s="6"/>
      <c r="RMT39" s="6"/>
      <c r="RMV39" s="6"/>
      <c r="RMX39" s="6"/>
      <c r="RMZ39" s="6"/>
      <c r="RNB39" s="6"/>
      <c r="RND39" s="6"/>
      <c r="RNF39" s="6"/>
      <c r="RNH39" s="6"/>
      <c r="RNJ39" s="6"/>
      <c r="RNL39" s="6"/>
      <c r="RNN39" s="6"/>
      <c r="RNP39" s="6"/>
      <c r="RNR39" s="6"/>
      <c r="RNT39" s="6"/>
      <c r="RNV39" s="6"/>
      <c r="RNX39" s="6"/>
      <c r="RNZ39" s="6"/>
      <c r="ROB39" s="6"/>
      <c r="ROD39" s="6"/>
      <c r="ROF39" s="6"/>
      <c r="ROH39" s="6"/>
      <c r="ROJ39" s="6"/>
      <c r="ROL39" s="6"/>
      <c r="RON39" s="6"/>
      <c r="ROP39" s="6"/>
      <c r="ROR39" s="6"/>
      <c r="ROT39" s="6"/>
      <c r="ROV39" s="6"/>
      <c r="ROX39" s="6"/>
      <c r="ROZ39" s="6"/>
      <c r="RPB39" s="6"/>
      <c r="RPD39" s="6"/>
      <c r="RPF39" s="6"/>
      <c r="RPH39" s="6"/>
      <c r="RPJ39" s="6"/>
      <c r="RPL39" s="6"/>
      <c r="RPN39" s="6"/>
      <c r="RPP39" s="6"/>
      <c r="RPR39" s="6"/>
      <c r="RPT39" s="6"/>
      <c r="RPV39" s="6"/>
      <c r="RPX39" s="6"/>
      <c r="RPZ39" s="6"/>
      <c r="RQB39" s="6"/>
      <c r="RQD39" s="6"/>
      <c r="RQF39" s="6"/>
      <c r="RQH39" s="6"/>
      <c r="RQJ39" s="6"/>
      <c r="RQL39" s="6"/>
      <c r="RQN39" s="6"/>
      <c r="RQP39" s="6"/>
      <c r="RQR39" s="6"/>
      <c r="RQT39" s="6"/>
      <c r="RQV39" s="6"/>
      <c r="RQX39" s="6"/>
      <c r="RQZ39" s="6"/>
      <c r="RRB39" s="6"/>
      <c r="RRD39" s="6"/>
      <c r="RRF39" s="6"/>
      <c r="RRH39" s="6"/>
      <c r="RRJ39" s="6"/>
      <c r="RRL39" s="6"/>
      <c r="RRN39" s="6"/>
      <c r="RRP39" s="6"/>
      <c r="RRR39" s="6"/>
      <c r="RRT39" s="6"/>
      <c r="RRV39" s="6"/>
      <c r="RRX39" s="6"/>
      <c r="RRZ39" s="6"/>
      <c r="RSB39" s="6"/>
      <c r="RSD39" s="6"/>
      <c r="RSF39" s="6"/>
      <c r="RSH39" s="6"/>
      <c r="RSJ39" s="6"/>
      <c r="RSL39" s="6"/>
      <c r="RSN39" s="6"/>
      <c r="RSP39" s="6"/>
      <c r="RSR39" s="6"/>
      <c r="RST39" s="6"/>
      <c r="RSV39" s="6"/>
      <c r="RSX39" s="6"/>
      <c r="RSZ39" s="6"/>
      <c r="RTB39" s="6"/>
      <c r="RTD39" s="6"/>
      <c r="RTF39" s="6"/>
      <c r="RTH39" s="6"/>
      <c r="RTJ39" s="6"/>
      <c r="RTL39" s="6"/>
      <c r="RTN39" s="6"/>
      <c r="RTP39" s="6"/>
      <c r="RTR39" s="6"/>
      <c r="RTT39" s="6"/>
      <c r="RTV39" s="6"/>
      <c r="RTX39" s="6"/>
      <c r="RTZ39" s="6"/>
      <c r="RUB39" s="6"/>
      <c r="RUD39" s="6"/>
      <c r="RUF39" s="6"/>
      <c r="RUH39" s="6"/>
      <c r="RUJ39" s="6"/>
      <c r="RUL39" s="6"/>
      <c r="RUN39" s="6"/>
      <c r="RUP39" s="6"/>
      <c r="RUR39" s="6"/>
      <c r="RUT39" s="6"/>
      <c r="RUV39" s="6"/>
      <c r="RUX39" s="6"/>
      <c r="RUZ39" s="6"/>
      <c r="RVB39" s="6"/>
      <c r="RVD39" s="6"/>
      <c r="RVF39" s="6"/>
      <c r="RVH39" s="6"/>
      <c r="RVJ39" s="6"/>
      <c r="RVL39" s="6"/>
      <c r="RVN39" s="6"/>
      <c r="RVP39" s="6"/>
      <c r="RVR39" s="6"/>
      <c r="RVT39" s="6"/>
      <c r="RVV39" s="6"/>
      <c r="RVX39" s="6"/>
      <c r="RVZ39" s="6"/>
      <c r="RWB39" s="6"/>
      <c r="RWD39" s="6"/>
      <c r="RWF39" s="6"/>
      <c r="RWH39" s="6"/>
      <c r="RWJ39" s="6"/>
      <c r="RWL39" s="6"/>
      <c r="RWN39" s="6"/>
      <c r="RWP39" s="6"/>
      <c r="RWR39" s="6"/>
      <c r="RWT39" s="6"/>
      <c r="RWV39" s="6"/>
      <c r="RWX39" s="6"/>
      <c r="RWZ39" s="6"/>
      <c r="RXB39" s="6"/>
      <c r="RXD39" s="6"/>
      <c r="RXF39" s="6"/>
      <c r="RXH39" s="6"/>
      <c r="RXJ39" s="6"/>
      <c r="RXL39" s="6"/>
      <c r="RXN39" s="6"/>
      <c r="RXP39" s="6"/>
      <c r="RXR39" s="6"/>
      <c r="RXT39" s="6"/>
      <c r="RXV39" s="6"/>
      <c r="RXX39" s="6"/>
      <c r="RXZ39" s="6"/>
      <c r="RYB39" s="6"/>
      <c r="RYD39" s="6"/>
      <c r="RYF39" s="6"/>
      <c r="RYH39" s="6"/>
      <c r="RYJ39" s="6"/>
      <c r="RYL39" s="6"/>
      <c r="RYN39" s="6"/>
      <c r="RYP39" s="6"/>
      <c r="RYR39" s="6"/>
      <c r="RYT39" s="6"/>
      <c r="RYV39" s="6"/>
      <c r="RYX39" s="6"/>
      <c r="RYZ39" s="6"/>
      <c r="RZB39" s="6"/>
      <c r="RZD39" s="6"/>
      <c r="RZF39" s="6"/>
      <c r="RZH39" s="6"/>
      <c r="RZJ39" s="6"/>
      <c r="RZL39" s="6"/>
      <c r="RZN39" s="6"/>
      <c r="RZP39" s="6"/>
      <c r="RZR39" s="6"/>
      <c r="RZT39" s="6"/>
      <c r="RZV39" s="6"/>
      <c r="RZX39" s="6"/>
      <c r="RZZ39" s="6"/>
      <c r="SAB39" s="6"/>
      <c r="SAD39" s="6"/>
      <c r="SAF39" s="6"/>
      <c r="SAH39" s="6"/>
      <c r="SAJ39" s="6"/>
      <c r="SAL39" s="6"/>
      <c r="SAN39" s="6"/>
      <c r="SAP39" s="6"/>
      <c r="SAR39" s="6"/>
      <c r="SAT39" s="6"/>
      <c r="SAV39" s="6"/>
      <c r="SAX39" s="6"/>
      <c r="SAZ39" s="6"/>
      <c r="SBB39" s="6"/>
      <c r="SBD39" s="6"/>
      <c r="SBF39" s="6"/>
      <c r="SBH39" s="6"/>
      <c r="SBJ39" s="6"/>
      <c r="SBL39" s="6"/>
      <c r="SBN39" s="6"/>
      <c r="SBP39" s="6"/>
      <c r="SBR39" s="6"/>
      <c r="SBT39" s="6"/>
      <c r="SBV39" s="6"/>
      <c r="SBX39" s="6"/>
      <c r="SBZ39" s="6"/>
      <c r="SCB39" s="6"/>
      <c r="SCD39" s="6"/>
      <c r="SCF39" s="6"/>
      <c r="SCH39" s="6"/>
      <c r="SCJ39" s="6"/>
      <c r="SCL39" s="6"/>
      <c r="SCN39" s="6"/>
      <c r="SCP39" s="6"/>
      <c r="SCR39" s="6"/>
      <c r="SCT39" s="6"/>
      <c r="SCV39" s="6"/>
      <c r="SCX39" s="6"/>
      <c r="SCZ39" s="6"/>
      <c r="SDB39" s="6"/>
      <c r="SDD39" s="6"/>
      <c r="SDF39" s="6"/>
      <c r="SDH39" s="6"/>
      <c r="SDJ39" s="6"/>
      <c r="SDL39" s="6"/>
      <c r="SDN39" s="6"/>
      <c r="SDP39" s="6"/>
      <c r="SDR39" s="6"/>
      <c r="SDT39" s="6"/>
      <c r="SDV39" s="6"/>
      <c r="SDX39" s="6"/>
      <c r="SDZ39" s="6"/>
      <c r="SEB39" s="6"/>
      <c r="SED39" s="6"/>
      <c r="SEF39" s="6"/>
      <c r="SEH39" s="6"/>
      <c r="SEJ39" s="6"/>
      <c r="SEL39" s="6"/>
      <c r="SEN39" s="6"/>
      <c r="SEP39" s="6"/>
      <c r="SER39" s="6"/>
      <c r="SET39" s="6"/>
      <c r="SEV39" s="6"/>
      <c r="SEX39" s="6"/>
      <c r="SEZ39" s="6"/>
      <c r="SFB39" s="6"/>
      <c r="SFD39" s="6"/>
      <c r="SFF39" s="6"/>
      <c r="SFH39" s="6"/>
      <c r="SFJ39" s="6"/>
      <c r="SFL39" s="6"/>
      <c r="SFN39" s="6"/>
      <c r="SFP39" s="6"/>
      <c r="SFR39" s="6"/>
      <c r="SFT39" s="6"/>
      <c r="SFV39" s="6"/>
      <c r="SFX39" s="6"/>
      <c r="SFZ39" s="6"/>
      <c r="SGB39" s="6"/>
      <c r="SGD39" s="6"/>
      <c r="SGF39" s="6"/>
      <c r="SGH39" s="6"/>
      <c r="SGJ39" s="6"/>
      <c r="SGL39" s="6"/>
      <c r="SGN39" s="6"/>
      <c r="SGP39" s="6"/>
      <c r="SGR39" s="6"/>
      <c r="SGT39" s="6"/>
      <c r="SGV39" s="6"/>
      <c r="SGX39" s="6"/>
      <c r="SGZ39" s="6"/>
      <c r="SHB39" s="6"/>
      <c r="SHD39" s="6"/>
      <c r="SHF39" s="6"/>
      <c r="SHH39" s="6"/>
      <c r="SHJ39" s="6"/>
      <c r="SHL39" s="6"/>
      <c r="SHN39" s="6"/>
      <c r="SHP39" s="6"/>
      <c r="SHR39" s="6"/>
      <c r="SHT39" s="6"/>
      <c r="SHV39" s="6"/>
      <c r="SHX39" s="6"/>
      <c r="SHZ39" s="6"/>
      <c r="SIB39" s="6"/>
      <c r="SID39" s="6"/>
      <c r="SIF39" s="6"/>
      <c r="SIH39" s="6"/>
      <c r="SIJ39" s="6"/>
      <c r="SIL39" s="6"/>
      <c r="SIN39" s="6"/>
      <c r="SIP39" s="6"/>
      <c r="SIR39" s="6"/>
      <c r="SIT39" s="6"/>
      <c r="SIV39" s="6"/>
      <c r="SIX39" s="6"/>
      <c r="SIZ39" s="6"/>
      <c r="SJB39" s="6"/>
      <c r="SJD39" s="6"/>
      <c r="SJF39" s="6"/>
      <c r="SJH39" s="6"/>
      <c r="SJJ39" s="6"/>
      <c r="SJL39" s="6"/>
      <c r="SJN39" s="6"/>
      <c r="SJP39" s="6"/>
      <c r="SJR39" s="6"/>
      <c r="SJT39" s="6"/>
      <c r="SJV39" s="6"/>
      <c r="SJX39" s="6"/>
      <c r="SJZ39" s="6"/>
      <c r="SKB39" s="6"/>
      <c r="SKD39" s="6"/>
      <c r="SKF39" s="6"/>
      <c r="SKH39" s="6"/>
      <c r="SKJ39" s="6"/>
      <c r="SKL39" s="6"/>
      <c r="SKN39" s="6"/>
      <c r="SKP39" s="6"/>
      <c r="SKR39" s="6"/>
      <c r="SKT39" s="6"/>
      <c r="SKV39" s="6"/>
      <c r="SKX39" s="6"/>
      <c r="SKZ39" s="6"/>
      <c r="SLB39" s="6"/>
      <c r="SLD39" s="6"/>
      <c r="SLF39" s="6"/>
      <c r="SLH39" s="6"/>
      <c r="SLJ39" s="6"/>
      <c r="SLL39" s="6"/>
      <c r="SLN39" s="6"/>
      <c r="SLP39" s="6"/>
      <c r="SLR39" s="6"/>
      <c r="SLT39" s="6"/>
      <c r="SLV39" s="6"/>
      <c r="SLX39" s="6"/>
      <c r="SLZ39" s="6"/>
      <c r="SMB39" s="6"/>
      <c r="SMD39" s="6"/>
      <c r="SMF39" s="6"/>
      <c r="SMH39" s="6"/>
      <c r="SMJ39" s="6"/>
      <c r="SML39" s="6"/>
      <c r="SMN39" s="6"/>
      <c r="SMP39" s="6"/>
      <c r="SMR39" s="6"/>
      <c r="SMT39" s="6"/>
      <c r="SMV39" s="6"/>
      <c r="SMX39" s="6"/>
      <c r="SMZ39" s="6"/>
      <c r="SNB39" s="6"/>
      <c r="SND39" s="6"/>
      <c r="SNF39" s="6"/>
      <c r="SNH39" s="6"/>
      <c r="SNJ39" s="6"/>
      <c r="SNL39" s="6"/>
      <c r="SNN39" s="6"/>
      <c r="SNP39" s="6"/>
      <c r="SNR39" s="6"/>
      <c r="SNT39" s="6"/>
      <c r="SNV39" s="6"/>
      <c r="SNX39" s="6"/>
      <c r="SNZ39" s="6"/>
      <c r="SOB39" s="6"/>
      <c r="SOD39" s="6"/>
      <c r="SOF39" s="6"/>
      <c r="SOH39" s="6"/>
      <c r="SOJ39" s="6"/>
      <c r="SOL39" s="6"/>
      <c r="SON39" s="6"/>
      <c r="SOP39" s="6"/>
      <c r="SOR39" s="6"/>
      <c r="SOT39" s="6"/>
      <c r="SOV39" s="6"/>
      <c r="SOX39" s="6"/>
      <c r="SOZ39" s="6"/>
      <c r="SPB39" s="6"/>
      <c r="SPD39" s="6"/>
      <c r="SPF39" s="6"/>
      <c r="SPH39" s="6"/>
      <c r="SPJ39" s="6"/>
      <c r="SPL39" s="6"/>
      <c r="SPN39" s="6"/>
      <c r="SPP39" s="6"/>
      <c r="SPR39" s="6"/>
      <c r="SPT39" s="6"/>
      <c r="SPV39" s="6"/>
      <c r="SPX39" s="6"/>
      <c r="SPZ39" s="6"/>
      <c r="SQB39" s="6"/>
      <c r="SQD39" s="6"/>
      <c r="SQF39" s="6"/>
      <c r="SQH39" s="6"/>
      <c r="SQJ39" s="6"/>
      <c r="SQL39" s="6"/>
      <c r="SQN39" s="6"/>
      <c r="SQP39" s="6"/>
      <c r="SQR39" s="6"/>
      <c r="SQT39" s="6"/>
      <c r="SQV39" s="6"/>
      <c r="SQX39" s="6"/>
      <c r="SQZ39" s="6"/>
      <c r="SRB39" s="6"/>
      <c r="SRD39" s="6"/>
      <c r="SRF39" s="6"/>
      <c r="SRH39" s="6"/>
      <c r="SRJ39" s="6"/>
      <c r="SRL39" s="6"/>
      <c r="SRN39" s="6"/>
      <c r="SRP39" s="6"/>
      <c r="SRR39" s="6"/>
      <c r="SRT39" s="6"/>
      <c r="SRV39" s="6"/>
      <c r="SRX39" s="6"/>
      <c r="SRZ39" s="6"/>
      <c r="SSB39" s="6"/>
      <c r="SSD39" s="6"/>
      <c r="SSF39" s="6"/>
      <c r="SSH39" s="6"/>
      <c r="SSJ39" s="6"/>
      <c r="SSL39" s="6"/>
      <c r="SSN39" s="6"/>
      <c r="SSP39" s="6"/>
      <c r="SSR39" s="6"/>
      <c r="SST39" s="6"/>
      <c r="SSV39" s="6"/>
      <c r="SSX39" s="6"/>
      <c r="SSZ39" s="6"/>
      <c r="STB39" s="6"/>
      <c r="STD39" s="6"/>
      <c r="STF39" s="6"/>
      <c r="STH39" s="6"/>
      <c r="STJ39" s="6"/>
      <c r="STL39" s="6"/>
      <c r="STN39" s="6"/>
      <c r="STP39" s="6"/>
      <c r="STR39" s="6"/>
      <c r="STT39" s="6"/>
      <c r="STV39" s="6"/>
      <c r="STX39" s="6"/>
      <c r="STZ39" s="6"/>
      <c r="SUB39" s="6"/>
      <c r="SUD39" s="6"/>
      <c r="SUF39" s="6"/>
      <c r="SUH39" s="6"/>
      <c r="SUJ39" s="6"/>
      <c r="SUL39" s="6"/>
      <c r="SUN39" s="6"/>
      <c r="SUP39" s="6"/>
      <c r="SUR39" s="6"/>
      <c r="SUT39" s="6"/>
      <c r="SUV39" s="6"/>
      <c r="SUX39" s="6"/>
      <c r="SUZ39" s="6"/>
      <c r="SVB39" s="6"/>
      <c r="SVD39" s="6"/>
      <c r="SVF39" s="6"/>
      <c r="SVH39" s="6"/>
      <c r="SVJ39" s="6"/>
      <c r="SVL39" s="6"/>
      <c r="SVN39" s="6"/>
      <c r="SVP39" s="6"/>
      <c r="SVR39" s="6"/>
      <c r="SVT39" s="6"/>
      <c r="SVV39" s="6"/>
      <c r="SVX39" s="6"/>
      <c r="SVZ39" s="6"/>
      <c r="SWB39" s="6"/>
      <c r="SWD39" s="6"/>
      <c r="SWF39" s="6"/>
      <c r="SWH39" s="6"/>
      <c r="SWJ39" s="6"/>
      <c r="SWL39" s="6"/>
      <c r="SWN39" s="6"/>
      <c r="SWP39" s="6"/>
      <c r="SWR39" s="6"/>
      <c r="SWT39" s="6"/>
      <c r="SWV39" s="6"/>
      <c r="SWX39" s="6"/>
      <c r="SWZ39" s="6"/>
      <c r="SXB39" s="6"/>
      <c r="SXD39" s="6"/>
      <c r="SXF39" s="6"/>
      <c r="SXH39" s="6"/>
      <c r="SXJ39" s="6"/>
      <c r="SXL39" s="6"/>
      <c r="SXN39" s="6"/>
      <c r="SXP39" s="6"/>
      <c r="SXR39" s="6"/>
      <c r="SXT39" s="6"/>
      <c r="SXV39" s="6"/>
      <c r="SXX39" s="6"/>
      <c r="SXZ39" s="6"/>
      <c r="SYB39" s="6"/>
      <c r="SYD39" s="6"/>
      <c r="SYF39" s="6"/>
      <c r="SYH39" s="6"/>
      <c r="SYJ39" s="6"/>
      <c r="SYL39" s="6"/>
      <c r="SYN39" s="6"/>
      <c r="SYP39" s="6"/>
      <c r="SYR39" s="6"/>
      <c r="SYT39" s="6"/>
      <c r="SYV39" s="6"/>
      <c r="SYX39" s="6"/>
      <c r="SYZ39" s="6"/>
      <c r="SZB39" s="6"/>
      <c r="SZD39" s="6"/>
      <c r="SZF39" s="6"/>
      <c r="SZH39" s="6"/>
      <c r="SZJ39" s="6"/>
      <c r="SZL39" s="6"/>
      <c r="SZN39" s="6"/>
      <c r="SZP39" s="6"/>
      <c r="SZR39" s="6"/>
      <c r="SZT39" s="6"/>
      <c r="SZV39" s="6"/>
      <c r="SZX39" s="6"/>
      <c r="SZZ39" s="6"/>
      <c r="TAB39" s="6"/>
      <c r="TAD39" s="6"/>
      <c r="TAF39" s="6"/>
      <c r="TAH39" s="6"/>
      <c r="TAJ39" s="6"/>
      <c r="TAL39" s="6"/>
      <c r="TAN39" s="6"/>
      <c r="TAP39" s="6"/>
      <c r="TAR39" s="6"/>
      <c r="TAT39" s="6"/>
      <c r="TAV39" s="6"/>
      <c r="TAX39" s="6"/>
      <c r="TAZ39" s="6"/>
      <c r="TBB39" s="6"/>
      <c r="TBD39" s="6"/>
      <c r="TBF39" s="6"/>
      <c r="TBH39" s="6"/>
      <c r="TBJ39" s="6"/>
      <c r="TBL39" s="6"/>
      <c r="TBN39" s="6"/>
      <c r="TBP39" s="6"/>
      <c r="TBR39" s="6"/>
      <c r="TBT39" s="6"/>
      <c r="TBV39" s="6"/>
      <c r="TBX39" s="6"/>
      <c r="TBZ39" s="6"/>
      <c r="TCB39" s="6"/>
      <c r="TCD39" s="6"/>
      <c r="TCF39" s="6"/>
      <c r="TCH39" s="6"/>
      <c r="TCJ39" s="6"/>
      <c r="TCL39" s="6"/>
      <c r="TCN39" s="6"/>
      <c r="TCP39" s="6"/>
      <c r="TCR39" s="6"/>
      <c r="TCT39" s="6"/>
      <c r="TCV39" s="6"/>
      <c r="TCX39" s="6"/>
      <c r="TCZ39" s="6"/>
      <c r="TDB39" s="6"/>
      <c r="TDD39" s="6"/>
      <c r="TDF39" s="6"/>
      <c r="TDH39" s="6"/>
      <c r="TDJ39" s="6"/>
      <c r="TDL39" s="6"/>
      <c r="TDN39" s="6"/>
      <c r="TDP39" s="6"/>
      <c r="TDR39" s="6"/>
      <c r="TDT39" s="6"/>
      <c r="TDV39" s="6"/>
      <c r="TDX39" s="6"/>
      <c r="TDZ39" s="6"/>
      <c r="TEB39" s="6"/>
      <c r="TED39" s="6"/>
      <c r="TEF39" s="6"/>
      <c r="TEH39" s="6"/>
      <c r="TEJ39" s="6"/>
      <c r="TEL39" s="6"/>
      <c r="TEN39" s="6"/>
      <c r="TEP39" s="6"/>
      <c r="TER39" s="6"/>
      <c r="TET39" s="6"/>
      <c r="TEV39" s="6"/>
      <c r="TEX39" s="6"/>
      <c r="TEZ39" s="6"/>
      <c r="TFB39" s="6"/>
      <c r="TFD39" s="6"/>
      <c r="TFF39" s="6"/>
      <c r="TFH39" s="6"/>
      <c r="TFJ39" s="6"/>
      <c r="TFL39" s="6"/>
      <c r="TFN39" s="6"/>
      <c r="TFP39" s="6"/>
      <c r="TFR39" s="6"/>
      <c r="TFT39" s="6"/>
      <c r="TFV39" s="6"/>
      <c r="TFX39" s="6"/>
      <c r="TFZ39" s="6"/>
      <c r="TGB39" s="6"/>
      <c r="TGD39" s="6"/>
      <c r="TGF39" s="6"/>
      <c r="TGH39" s="6"/>
      <c r="TGJ39" s="6"/>
      <c r="TGL39" s="6"/>
      <c r="TGN39" s="6"/>
      <c r="TGP39" s="6"/>
      <c r="TGR39" s="6"/>
      <c r="TGT39" s="6"/>
      <c r="TGV39" s="6"/>
      <c r="TGX39" s="6"/>
      <c r="TGZ39" s="6"/>
      <c r="THB39" s="6"/>
      <c r="THD39" s="6"/>
      <c r="THF39" s="6"/>
      <c r="THH39" s="6"/>
      <c r="THJ39" s="6"/>
      <c r="THL39" s="6"/>
      <c r="THN39" s="6"/>
      <c r="THP39" s="6"/>
      <c r="THR39" s="6"/>
      <c r="THT39" s="6"/>
      <c r="THV39" s="6"/>
      <c r="THX39" s="6"/>
      <c r="THZ39" s="6"/>
      <c r="TIB39" s="6"/>
      <c r="TID39" s="6"/>
      <c r="TIF39" s="6"/>
      <c r="TIH39" s="6"/>
      <c r="TIJ39" s="6"/>
      <c r="TIL39" s="6"/>
      <c r="TIN39" s="6"/>
      <c r="TIP39" s="6"/>
      <c r="TIR39" s="6"/>
      <c r="TIT39" s="6"/>
      <c r="TIV39" s="6"/>
      <c r="TIX39" s="6"/>
      <c r="TIZ39" s="6"/>
      <c r="TJB39" s="6"/>
      <c r="TJD39" s="6"/>
      <c r="TJF39" s="6"/>
      <c r="TJH39" s="6"/>
      <c r="TJJ39" s="6"/>
      <c r="TJL39" s="6"/>
      <c r="TJN39" s="6"/>
      <c r="TJP39" s="6"/>
      <c r="TJR39" s="6"/>
      <c r="TJT39" s="6"/>
      <c r="TJV39" s="6"/>
      <c r="TJX39" s="6"/>
      <c r="TJZ39" s="6"/>
      <c r="TKB39" s="6"/>
      <c r="TKD39" s="6"/>
      <c r="TKF39" s="6"/>
      <c r="TKH39" s="6"/>
      <c r="TKJ39" s="6"/>
      <c r="TKL39" s="6"/>
      <c r="TKN39" s="6"/>
      <c r="TKP39" s="6"/>
      <c r="TKR39" s="6"/>
      <c r="TKT39" s="6"/>
      <c r="TKV39" s="6"/>
      <c r="TKX39" s="6"/>
      <c r="TKZ39" s="6"/>
      <c r="TLB39" s="6"/>
      <c r="TLD39" s="6"/>
      <c r="TLF39" s="6"/>
      <c r="TLH39" s="6"/>
      <c r="TLJ39" s="6"/>
      <c r="TLL39" s="6"/>
      <c r="TLN39" s="6"/>
      <c r="TLP39" s="6"/>
      <c r="TLR39" s="6"/>
      <c r="TLT39" s="6"/>
      <c r="TLV39" s="6"/>
      <c r="TLX39" s="6"/>
      <c r="TLZ39" s="6"/>
      <c r="TMB39" s="6"/>
      <c r="TMD39" s="6"/>
      <c r="TMF39" s="6"/>
      <c r="TMH39" s="6"/>
      <c r="TMJ39" s="6"/>
      <c r="TML39" s="6"/>
      <c r="TMN39" s="6"/>
      <c r="TMP39" s="6"/>
      <c r="TMR39" s="6"/>
      <c r="TMT39" s="6"/>
      <c r="TMV39" s="6"/>
      <c r="TMX39" s="6"/>
      <c r="TMZ39" s="6"/>
      <c r="TNB39" s="6"/>
      <c r="TND39" s="6"/>
      <c r="TNF39" s="6"/>
      <c r="TNH39" s="6"/>
      <c r="TNJ39" s="6"/>
      <c r="TNL39" s="6"/>
      <c r="TNN39" s="6"/>
      <c r="TNP39" s="6"/>
      <c r="TNR39" s="6"/>
      <c r="TNT39" s="6"/>
      <c r="TNV39" s="6"/>
      <c r="TNX39" s="6"/>
      <c r="TNZ39" s="6"/>
      <c r="TOB39" s="6"/>
      <c r="TOD39" s="6"/>
      <c r="TOF39" s="6"/>
      <c r="TOH39" s="6"/>
      <c r="TOJ39" s="6"/>
      <c r="TOL39" s="6"/>
      <c r="TON39" s="6"/>
      <c r="TOP39" s="6"/>
      <c r="TOR39" s="6"/>
      <c r="TOT39" s="6"/>
      <c r="TOV39" s="6"/>
      <c r="TOX39" s="6"/>
      <c r="TOZ39" s="6"/>
      <c r="TPB39" s="6"/>
      <c r="TPD39" s="6"/>
      <c r="TPF39" s="6"/>
      <c r="TPH39" s="6"/>
      <c r="TPJ39" s="6"/>
      <c r="TPL39" s="6"/>
      <c r="TPN39" s="6"/>
      <c r="TPP39" s="6"/>
      <c r="TPR39" s="6"/>
      <c r="TPT39" s="6"/>
      <c r="TPV39" s="6"/>
      <c r="TPX39" s="6"/>
      <c r="TPZ39" s="6"/>
      <c r="TQB39" s="6"/>
      <c r="TQD39" s="6"/>
      <c r="TQF39" s="6"/>
      <c r="TQH39" s="6"/>
      <c r="TQJ39" s="6"/>
      <c r="TQL39" s="6"/>
      <c r="TQN39" s="6"/>
      <c r="TQP39" s="6"/>
      <c r="TQR39" s="6"/>
      <c r="TQT39" s="6"/>
      <c r="TQV39" s="6"/>
      <c r="TQX39" s="6"/>
      <c r="TQZ39" s="6"/>
      <c r="TRB39" s="6"/>
      <c r="TRD39" s="6"/>
      <c r="TRF39" s="6"/>
      <c r="TRH39" s="6"/>
      <c r="TRJ39" s="6"/>
      <c r="TRL39" s="6"/>
      <c r="TRN39" s="6"/>
      <c r="TRP39" s="6"/>
      <c r="TRR39" s="6"/>
      <c r="TRT39" s="6"/>
      <c r="TRV39" s="6"/>
      <c r="TRX39" s="6"/>
      <c r="TRZ39" s="6"/>
      <c r="TSB39" s="6"/>
      <c r="TSD39" s="6"/>
      <c r="TSF39" s="6"/>
      <c r="TSH39" s="6"/>
      <c r="TSJ39" s="6"/>
      <c r="TSL39" s="6"/>
      <c r="TSN39" s="6"/>
      <c r="TSP39" s="6"/>
      <c r="TSR39" s="6"/>
      <c r="TST39" s="6"/>
      <c r="TSV39" s="6"/>
      <c r="TSX39" s="6"/>
      <c r="TSZ39" s="6"/>
      <c r="TTB39" s="6"/>
      <c r="TTD39" s="6"/>
      <c r="TTF39" s="6"/>
      <c r="TTH39" s="6"/>
      <c r="TTJ39" s="6"/>
      <c r="TTL39" s="6"/>
      <c r="TTN39" s="6"/>
      <c r="TTP39" s="6"/>
      <c r="TTR39" s="6"/>
      <c r="TTT39" s="6"/>
      <c r="TTV39" s="6"/>
      <c r="TTX39" s="6"/>
      <c r="TTZ39" s="6"/>
      <c r="TUB39" s="6"/>
      <c r="TUD39" s="6"/>
      <c r="TUF39" s="6"/>
      <c r="TUH39" s="6"/>
      <c r="TUJ39" s="6"/>
      <c r="TUL39" s="6"/>
      <c r="TUN39" s="6"/>
      <c r="TUP39" s="6"/>
      <c r="TUR39" s="6"/>
      <c r="TUT39" s="6"/>
      <c r="TUV39" s="6"/>
      <c r="TUX39" s="6"/>
      <c r="TUZ39" s="6"/>
      <c r="TVB39" s="6"/>
      <c r="TVD39" s="6"/>
      <c r="TVF39" s="6"/>
      <c r="TVH39" s="6"/>
      <c r="TVJ39" s="6"/>
      <c r="TVL39" s="6"/>
      <c r="TVN39" s="6"/>
      <c r="TVP39" s="6"/>
      <c r="TVR39" s="6"/>
      <c r="TVT39" s="6"/>
      <c r="TVV39" s="6"/>
      <c r="TVX39" s="6"/>
      <c r="TVZ39" s="6"/>
      <c r="TWB39" s="6"/>
      <c r="TWD39" s="6"/>
      <c r="TWF39" s="6"/>
      <c r="TWH39" s="6"/>
      <c r="TWJ39" s="6"/>
      <c r="TWL39" s="6"/>
      <c r="TWN39" s="6"/>
      <c r="TWP39" s="6"/>
      <c r="TWR39" s="6"/>
      <c r="TWT39" s="6"/>
      <c r="TWV39" s="6"/>
      <c r="TWX39" s="6"/>
      <c r="TWZ39" s="6"/>
      <c r="TXB39" s="6"/>
      <c r="TXD39" s="6"/>
      <c r="TXF39" s="6"/>
      <c r="TXH39" s="6"/>
      <c r="TXJ39" s="6"/>
      <c r="TXL39" s="6"/>
      <c r="TXN39" s="6"/>
      <c r="TXP39" s="6"/>
      <c r="TXR39" s="6"/>
      <c r="TXT39" s="6"/>
      <c r="TXV39" s="6"/>
      <c r="TXX39" s="6"/>
      <c r="TXZ39" s="6"/>
      <c r="TYB39" s="6"/>
      <c r="TYD39" s="6"/>
      <c r="TYF39" s="6"/>
      <c r="TYH39" s="6"/>
      <c r="TYJ39" s="6"/>
      <c r="TYL39" s="6"/>
      <c r="TYN39" s="6"/>
      <c r="TYP39" s="6"/>
      <c r="TYR39" s="6"/>
      <c r="TYT39" s="6"/>
      <c r="TYV39" s="6"/>
      <c r="TYX39" s="6"/>
      <c r="TYZ39" s="6"/>
      <c r="TZB39" s="6"/>
      <c r="TZD39" s="6"/>
      <c r="TZF39" s="6"/>
      <c r="TZH39" s="6"/>
      <c r="TZJ39" s="6"/>
      <c r="TZL39" s="6"/>
      <c r="TZN39" s="6"/>
      <c r="TZP39" s="6"/>
      <c r="TZR39" s="6"/>
      <c r="TZT39" s="6"/>
      <c r="TZV39" s="6"/>
      <c r="TZX39" s="6"/>
      <c r="TZZ39" s="6"/>
      <c r="UAB39" s="6"/>
      <c r="UAD39" s="6"/>
      <c r="UAF39" s="6"/>
      <c r="UAH39" s="6"/>
      <c r="UAJ39" s="6"/>
      <c r="UAL39" s="6"/>
      <c r="UAN39" s="6"/>
      <c r="UAP39" s="6"/>
      <c r="UAR39" s="6"/>
      <c r="UAT39" s="6"/>
      <c r="UAV39" s="6"/>
      <c r="UAX39" s="6"/>
      <c r="UAZ39" s="6"/>
      <c r="UBB39" s="6"/>
      <c r="UBD39" s="6"/>
      <c r="UBF39" s="6"/>
      <c r="UBH39" s="6"/>
      <c r="UBJ39" s="6"/>
      <c r="UBL39" s="6"/>
      <c r="UBN39" s="6"/>
      <c r="UBP39" s="6"/>
      <c r="UBR39" s="6"/>
      <c r="UBT39" s="6"/>
      <c r="UBV39" s="6"/>
      <c r="UBX39" s="6"/>
      <c r="UBZ39" s="6"/>
      <c r="UCB39" s="6"/>
      <c r="UCD39" s="6"/>
      <c r="UCF39" s="6"/>
      <c r="UCH39" s="6"/>
      <c r="UCJ39" s="6"/>
      <c r="UCL39" s="6"/>
      <c r="UCN39" s="6"/>
      <c r="UCP39" s="6"/>
      <c r="UCR39" s="6"/>
      <c r="UCT39" s="6"/>
      <c r="UCV39" s="6"/>
      <c r="UCX39" s="6"/>
      <c r="UCZ39" s="6"/>
      <c r="UDB39" s="6"/>
      <c r="UDD39" s="6"/>
      <c r="UDF39" s="6"/>
      <c r="UDH39" s="6"/>
      <c r="UDJ39" s="6"/>
      <c r="UDL39" s="6"/>
      <c r="UDN39" s="6"/>
      <c r="UDP39" s="6"/>
      <c r="UDR39" s="6"/>
      <c r="UDT39" s="6"/>
      <c r="UDV39" s="6"/>
      <c r="UDX39" s="6"/>
      <c r="UDZ39" s="6"/>
      <c r="UEB39" s="6"/>
      <c r="UED39" s="6"/>
      <c r="UEF39" s="6"/>
      <c r="UEH39" s="6"/>
      <c r="UEJ39" s="6"/>
      <c r="UEL39" s="6"/>
      <c r="UEN39" s="6"/>
      <c r="UEP39" s="6"/>
      <c r="UER39" s="6"/>
      <c r="UET39" s="6"/>
      <c r="UEV39" s="6"/>
      <c r="UEX39" s="6"/>
      <c r="UEZ39" s="6"/>
      <c r="UFB39" s="6"/>
      <c r="UFD39" s="6"/>
      <c r="UFF39" s="6"/>
      <c r="UFH39" s="6"/>
      <c r="UFJ39" s="6"/>
      <c r="UFL39" s="6"/>
      <c r="UFN39" s="6"/>
      <c r="UFP39" s="6"/>
      <c r="UFR39" s="6"/>
      <c r="UFT39" s="6"/>
      <c r="UFV39" s="6"/>
      <c r="UFX39" s="6"/>
      <c r="UFZ39" s="6"/>
      <c r="UGB39" s="6"/>
      <c r="UGD39" s="6"/>
      <c r="UGF39" s="6"/>
      <c r="UGH39" s="6"/>
      <c r="UGJ39" s="6"/>
      <c r="UGL39" s="6"/>
      <c r="UGN39" s="6"/>
      <c r="UGP39" s="6"/>
      <c r="UGR39" s="6"/>
      <c r="UGT39" s="6"/>
      <c r="UGV39" s="6"/>
      <c r="UGX39" s="6"/>
      <c r="UGZ39" s="6"/>
      <c r="UHB39" s="6"/>
      <c r="UHD39" s="6"/>
      <c r="UHF39" s="6"/>
      <c r="UHH39" s="6"/>
      <c r="UHJ39" s="6"/>
      <c r="UHL39" s="6"/>
      <c r="UHN39" s="6"/>
      <c r="UHP39" s="6"/>
      <c r="UHR39" s="6"/>
      <c r="UHT39" s="6"/>
      <c r="UHV39" s="6"/>
      <c r="UHX39" s="6"/>
      <c r="UHZ39" s="6"/>
      <c r="UIB39" s="6"/>
      <c r="UID39" s="6"/>
      <c r="UIF39" s="6"/>
      <c r="UIH39" s="6"/>
      <c r="UIJ39" s="6"/>
      <c r="UIL39" s="6"/>
      <c r="UIN39" s="6"/>
      <c r="UIP39" s="6"/>
      <c r="UIR39" s="6"/>
      <c r="UIT39" s="6"/>
      <c r="UIV39" s="6"/>
      <c r="UIX39" s="6"/>
      <c r="UIZ39" s="6"/>
      <c r="UJB39" s="6"/>
      <c r="UJD39" s="6"/>
      <c r="UJF39" s="6"/>
      <c r="UJH39" s="6"/>
      <c r="UJJ39" s="6"/>
      <c r="UJL39" s="6"/>
      <c r="UJN39" s="6"/>
      <c r="UJP39" s="6"/>
      <c r="UJR39" s="6"/>
      <c r="UJT39" s="6"/>
      <c r="UJV39" s="6"/>
      <c r="UJX39" s="6"/>
      <c r="UJZ39" s="6"/>
      <c r="UKB39" s="6"/>
      <c r="UKD39" s="6"/>
      <c r="UKF39" s="6"/>
      <c r="UKH39" s="6"/>
      <c r="UKJ39" s="6"/>
      <c r="UKL39" s="6"/>
      <c r="UKN39" s="6"/>
      <c r="UKP39" s="6"/>
      <c r="UKR39" s="6"/>
      <c r="UKT39" s="6"/>
      <c r="UKV39" s="6"/>
      <c r="UKX39" s="6"/>
      <c r="UKZ39" s="6"/>
      <c r="ULB39" s="6"/>
      <c r="ULD39" s="6"/>
      <c r="ULF39" s="6"/>
      <c r="ULH39" s="6"/>
      <c r="ULJ39" s="6"/>
      <c r="ULL39" s="6"/>
      <c r="ULN39" s="6"/>
      <c r="ULP39" s="6"/>
      <c r="ULR39" s="6"/>
      <c r="ULT39" s="6"/>
      <c r="ULV39" s="6"/>
      <c r="ULX39" s="6"/>
      <c r="ULZ39" s="6"/>
      <c r="UMB39" s="6"/>
      <c r="UMD39" s="6"/>
      <c r="UMF39" s="6"/>
      <c r="UMH39" s="6"/>
      <c r="UMJ39" s="6"/>
      <c r="UML39" s="6"/>
      <c r="UMN39" s="6"/>
      <c r="UMP39" s="6"/>
      <c r="UMR39" s="6"/>
      <c r="UMT39" s="6"/>
      <c r="UMV39" s="6"/>
      <c r="UMX39" s="6"/>
      <c r="UMZ39" s="6"/>
      <c r="UNB39" s="6"/>
      <c r="UND39" s="6"/>
      <c r="UNF39" s="6"/>
      <c r="UNH39" s="6"/>
      <c r="UNJ39" s="6"/>
      <c r="UNL39" s="6"/>
      <c r="UNN39" s="6"/>
      <c r="UNP39" s="6"/>
      <c r="UNR39" s="6"/>
      <c r="UNT39" s="6"/>
      <c r="UNV39" s="6"/>
      <c r="UNX39" s="6"/>
      <c r="UNZ39" s="6"/>
      <c r="UOB39" s="6"/>
      <c r="UOD39" s="6"/>
      <c r="UOF39" s="6"/>
      <c r="UOH39" s="6"/>
      <c r="UOJ39" s="6"/>
      <c r="UOL39" s="6"/>
      <c r="UON39" s="6"/>
      <c r="UOP39" s="6"/>
      <c r="UOR39" s="6"/>
      <c r="UOT39" s="6"/>
      <c r="UOV39" s="6"/>
      <c r="UOX39" s="6"/>
      <c r="UOZ39" s="6"/>
      <c r="UPB39" s="6"/>
      <c r="UPD39" s="6"/>
      <c r="UPF39" s="6"/>
      <c r="UPH39" s="6"/>
      <c r="UPJ39" s="6"/>
      <c r="UPL39" s="6"/>
      <c r="UPN39" s="6"/>
      <c r="UPP39" s="6"/>
      <c r="UPR39" s="6"/>
      <c r="UPT39" s="6"/>
      <c r="UPV39" s="6"/>
      <c r="UPX39" s="6"/>
      <c r="UPZ39" s="6"/>
      <c r="UQB39" s="6"/>
      <c r="UQD39" s="6"/>
      <c r="UQF39" s="6"/>
      <c r="UQH39" s="6"/>
      <c r="UQJ39" s="6"/>
      <c r="UQL39" s="6"/>
      <c r="UQN39" s="6"/>
      <c r="UQP39" s="6"/>
      <c r="UQR39" s="6"/>
      <c r="UQT39" s="6"/>
      <c r="UQV39" s="6"/>
      <c r="UQX39" s="6"/>
      <c r="UQZ39" s="6"/>
      <c r="URB39" s="6"/>
      <c r="URD39" s="6"/>
      <c r="URF39" s="6"/>
      <c r="URH39" s="6"/>
      <c r="URJ39" s="6"/>
      <c r="URL39" s="6"/>
      <c r="URN39" s="6"/>
      <c r="URP39" s="6"/>
      <c r="URR39" s="6"/>
      <c r="URT39" s="6"/>
      <c r="URV39" s="6"/>
      <c r="URX39" s="6"/>
      <c r="URZ39" s="6"/>
      <c r="USB39" s="6"/>
      <c r="USD39" s="6"/>
      <c r="USF39" s="6"/>
      <c r="USH39" s="6"/>
      <c r="USJ39" s="6"/>
      <c r="USL39" s="6"/>
      <c r="USN39" s="6"/>
      <c r="USP39" s="6"/>
      <c r="USR39" s="6"/>
      <c r="UST39" s="6"/>
      <c r="USV39" s="6"/>
      <c r="USX39" s="6"/>
      <c r="USZ39" s="6"/>
      <c r="UTB39" s="6"/>
      <c r="UTD39" s="6"/>
      <c r="UTF39" s="6"/>
      <c r="UTH39" s="6"/>
      <c r="UTJ39" s="6"/>
      <c r="UTL39" s="6"/>
      <c r="UTN39" s="6"/>
      <c r="UTP39" s="6"/>
      <c r="UTR39" s="6"/>
      <c r="UTT39" s="6"/>
      <c r="UTV39" s="6"/>
      <c r="UTX39" s="6"/>
      <c r="UTZ39" s="6"/>
      <c r="UUB39" s="6"/>
      <c r="UUD39" s="6"/>
      <c r="UUF39" s="6"/>
      <c r="UUH39" s="6"/>
      <c r="UUJ39" s="6"/>
      <c r="UUL39" s="6"/>
      <c r="UUN39" s="6"/>
      <c r="UUP39" s="6"/>
      <c r="UUR39" s="6"/>
      <c r="UUT39" s="6"/>
      <c r="UUV39" s="6"/>
      <c r="UUX39" s="6"/>
      <c r="UUZ39" s="6"/>
      <c r="UVB39" s="6"/>
      <c r="UVD39" s="6"/>
      <c r="UVF39" s="6"/>
      <c r="UVH39" s="6"/>
      <c r="UVJ39" s="6"/>
      <c r="UVL39" s="6"/>
      <c r="UVN39" s="6"/>
      <c r="UVP39" s="6"/>
      <c r="UVR39" s="6"/>
      <c r="UVT39" s="6"/>
      <c r="UVV39" s="6"/>
      <c r="UVX39" s="6"/>
      <c r="UVZ39" s="6"/>
      <c r="UWB39" s="6"/>
      <c r="UWD39" s="6"/>
      <c r="UWF39" s="6"/>
      <c r="UWH39" s="6"/>
      <c r="UWJ39" s="6"/>
      <c r="UWL39" s="6"/>
      <c r="UWN39" s="6"/>
      <c r="UWP39" s="6"/>
      <c r="UWR39" s="6"/>
      <c r="UWT39" s="6"/>
      <c r="UWV39" s="6"/>
      <c r="UWX39" s="6"/>
      <c r="UWZ39" s="6"/>
      <c r="UXB39" s="6"/>
      <c r="UXD39" s="6"/>
      <c r="UXF39" s="6"/>
      <c r="UXH39" s="6"/>
      <c r="UXJ39" s="6"/>
      <c r="UXL39" s="6"/>
      <c r="UXN39" s="6"/>
      <c r="UXP39" s="6"/>
      <c r="UXR39" s="6"/>
      <c r="UXT39" s="6"/>
      <c r="UXV39" s="6"/>
      <c r="UXX39" s="6"/>
      <c r="UXZ39" s="6"/>
      <c r="UYB39" s="6"/>
      <c r="UYD39" s="6"/>
      <c r="UYF39" s="6"/>
      <c r="UYH39" s="6"/>
      <c r="UYJ39" s="6"/>
      <c r="UYL39" s="6"/>
      <c r="UYN39" s="6"/>
      <c r="UYP39" s="6"/>
      <c r="UYR39" s="6"/>
      <c r="UYT39" s="6"/>
      <c r="UYV39" s="6"/>
      <c r="UYX39" s="6"/>
      <c r="UYZ39" s="6"/>
      <c r="UZB39" s="6"/>
      <c r="UZD39" s="6"/>
      <c r="UZF39" s="6"/>
      <c r="UZH39" s="6"/>
      <c r="UZJ39" s="6"/>
      <c r="UZL39" s="6"/>
      <c r="UZN39" s="6"/>
      <c r="UZP39" s="6"/>
      <c r="UZR39" s="6"/>
      <c r="UZT39" s="6"/>
      <c r="UZV39" s="6"/>
      <c r="UZX39" s="6"/>
      <c r="UZZ39" s="6"/>
      <c r="VAB39" s="6"/>
      <c r="VAD39" s="6"/>
      <c r="VAF39" s="6"/>
      <c r="VAH39" s="6"/>
      <c r="VAJ39" s="6"/>
      <c r="VAL39" s="6"/>
      <c r="VAN39" s="6"/>
      <c r="VAP39" s="6"/>
      <c r="VAR39" s="6"/>
      <c r="VAT39" s="6"/>
      <c r="VAV39" s="6"/>
      <c r="VAX39" s="6"/>
      <c r="VAZ39" s="6"/>
      <c r="VBB39" s="6"/>
      <c r="VBD39" s="6"/>
      <c r="VBF39" s="6"/>
      <c r="VBH39" s="6"/>
      <c r="VBJ39" s="6"/>
      <c r="VBL39" s="6"/>
      <c r="VBN39" s="6"/>
      <c r="VBP39" s="6"/>
      <c r="VBR39" s="6"/>
      <c r="VBT39" s="6"/>
      <c r="VBV39" s="6"/>
      <c r="VBX39" s="6"/>
      <c r="VBZ39" s="6"/>
      <c r="VCB39" s="6"/>
      <c r="VCD39" s="6"/>
      <c r="VCF39" s="6"/>
      <c r="VCH39" s="6"/>
      <c r="VCJ39" s="6"/>
      <c r="VCL39" s="6"/>
      <c r="VCN39" s="6"/>
      <c r="VCP39" s="6"/>
      <c r="VCR39" s="6"/>
      <c r="VCT39" s="6"/>
      <c r="VCV39" s="6"/>
      <c r="VCX39" s="6"/>
      <c r="VCZ39" s="6"/>
      <c r="VDB39" s="6"/>
      <c r="VDD39" s="6"/>
      <c r="VDF39" s="6"/>
      <c r="VDH39" s="6"/>
      <c r="VDJ39" s="6"/>
      <c r="VDL39" s="6"/>
      <c r="VDN39" s="6"/>
      <c r="VDP39" s="6"/>
      <c r="VDR39" s="6"/>
      <c r="VDT39" s="6"/>
      <c r="VDV39" s="6"/>
      <c r="VDX39" s="6"/>
      <c r="VDZ39" s="6"/>
      <c r="VEB39" s="6"/>
      <c r="VED39" s="6"/>
      <c r="VEF39" s="6"/>
      <c r="VEH39" s="6"/>
      <c r="VEJ39" s="6"/>
      <c r="VEL39" s="6"/>
      <c r="VEN39" s="6"/>
      <c r="VEP39" s="6"/>
      <c r="VER39" s="6"/>
      <c r="VET39" s="6"/>
      <c r="VEV39" s="6"/>
      <c r="VEX39" s="6"/>
      <c r="VEZ39" s="6"/>
      <c r="VFB39" s="6"/>
      <c r="VFD39" s="6"/>
      <c r="VFF39" s="6"/>
      <c r="VFH39" s="6"/>
      <c r="VFJ39" s="6"/>
      <c r="VFL39" s="6"/>
      <c r="VFN39" s="6"/>
      <c r="VFP39" s="6"/>
      <c r="VFR39" s="6"/>
      <c r="VFT39" s="6"/>
      <c r="VFV39" s="6"/>
      <c r="VFX39" s="6"/>
      <c r="VFZ39" s="6"/>
      <c r="VGB39" s="6"/>
      <c r="VGD39" s="6"/>
      <c r="VGF39" s="6"/>
      <c r="VGH39" s="6"/>
      <c r="VGJ39" s="6"/>
      <c r="VGL39" s="6"/>
      <c r="VGN39" s="6"/>
      <c r="VGP39" s="6"/>
      <c r="VGR39" s="6"/>
      <c r="VGT39" s="6"/>
      <c r="VGV39" s="6"/>
      <c r="VGX39" s="6"/>
      <c r="VGZ39" s="6"/>
      <c r="VHB39" s="6"/>
      <c r="VHD39" s="6"/>
      <c r="VHF39" s="6"/>
      <c r="VHH39" s="6"/>
      <c r="VHJ39" s="6"/>
      <c r="VHL39" s="6"/>
      <c r="VHN39" s="6"/>
      <c r="VHP39" s="6"/>
      <c r="VHR39" s="6"/>
      <c r="VHT39" s="6"/>
      <c r="VHV39" s="6"/>
      <c r="VHX39" s="6"/>
      <c r="VHZ39" s="6"/>
      <c r="VIB39" s="6"/>
      <c r="VID39" s="6"/>
      <c r="VIF39" s="6"/>
      <c r="VIH39" s="6"/>
      <c r="VIJ39" s="6"/>
      <c r="VIL39" s="6"/>
      <c r="VIN39" s="6"/>
      <c r="VIP39" s="6"/>
      <c r="VIR39" s="6"/>
      <c r="VIT39" s="6"/>
      <c r="VIV39" s="6"/>
      <c r="VIX39" s="6"/>
      <c r="VIZ39" s="6"/>
      <c r="VJB39" s="6"/>
      <c r="VJD39" s="6"/>
      <c r="VJF39" s="6"/>
      <c r="VJH39" s="6"/>
      <c r="VJJ39" s="6"/>
      <c r="VJL39" s="6"/>
      <c r="VJN39" s="6"/>
      <c r="VJP39" s="6"/>
      <c r="VJR39" s="6"/>
      <c r="VJT39" s="6"/>
      <c r="VJV39" s="6"/>
      <c r="VJX39" s="6"/>
      <c r="VJZ39" s="6"/>
      <c r="VKB39" s="6"/>
      <c r="VKD39" s="6"/>
      <c r="VKF39" s="6"/>
      <c r="VKH39" s="6"/>
      <c r="VKJ39" s="6"/>
      <c r="VKL39" s="6"/>
      <c r="VKN39" s="6"/>
      <c r="VKP39" s="6"/>
      <c r="VKR39" s="6"/>
      <c r="VKT39" s="6"/>
      <c r="VKV39" s="6"/>
      <c r="VKX39" s="6"/>
      <c r="VKZ39" s="6"/>
      <c r="VLB39" s="6"/>
      <c r="VLD39" s="6"/>
      <c r="VLF39" s="6"/>
      <c r="VLH39" s="6"/>
      <c r="VLJ39" s="6"/>
      <c r="VLL39" s="6"/>
      <c r="VLN39" s="6"/>
      <c r="VLP39" s="6"/>
      <c r="VLR39" s="6"/>
      <c r="VLT39" s="6"/>
      <c r="VLV39" s="6"/>
      <c r="VLX39" s="6"/>
      <c r="VLZ39" s="6"/>
      <c r="VMB39" s="6"/>
      <c r="VMD39" s="6"/>
      <c r="VMF39" s="6"/>
      <c r="VMH39" s="6"/>
      <c r="VMJ39" s="6"/>
      <c r="VML39" s="6"/>
      <c r="VMN39" s="6"/>
      <c r="VMP39" s="6"/>
      <c r="VMR39" s="6"/>
      <c r="VMT39" s="6"/>
      <c r="VMV39" s="6"/>
      <c r="VMX39" s="6"/>
      <c r="VMZ39" s="6"/>
      <c r="VNB39" s="6"/>
      <c r="VND39" s="6"/>
      <c r="VNF39" s="6"/>
      <c r="VNH39" s="6"/>
      <c r="VNJ39" s="6"/>
      <c r="VNL39" s="6"/>
      <c r="VNN39" s="6"/>
      <c r="VNP39" s="6"/>
      <c r="VNR39" s="6"/>
      <c r="VNT39" s="6"/>
      <c r="VNV39" s="6"/>
      <c r="VNX39" s="6"/>
      <c r="VNZ39" s="6"/>
      <c r="VOB39" s="6"/>
      <c r="VOD39" s="6"/>
      <c r="VOF39" s="6"/>
      <c r="VOH39" s="6"/>
      <c r="VOJ39" s="6"/>
      <c r="VOL39" s="6"/>
      <c r="VON39" s="6"/>
      <c r="VOP39" s="6"/>
      <c r="VOR39" s="6"/>
      <c r="VOT39" s="6"/>
      <c r="VOV39" s="6"/>
      <c r="VOX39" s="6"/>
      <c r="VOZ39" s="6"/>
      <c r="VPB39" s="6"/>
      <c r="VPD39" s="6"/>
      <c r="VPF39" s="6"/>
      <c r="VPH39" s="6"/>
      <c r="VPJ39" s="6"/>
      <c r="VPL39" s="6"/>
      <c r="VPN39" s="6"/>
      <c r="VPP39" s="6"/>
      <c r="VPR39" s="6"/>
      <c r="VPT39" s="6"/>
      <c r="VPV39" s="6"/>
      <c r="VPX39" s="6"/>
      <c r="VPZ39" s="6"/>
      <c r="VQB39" s="6"/>
      <c r="VQD39" s="6"/>
      <c r="VQF39" s="6"/>
      <c r="VQH39" s="6"/>
      <c r="VQJ39" s="6"/>
      <c r="VQL39" s="6"/>
      <c r="VQN39" s="6"/>
      <c r="VQP39" s="6"/>
      <c r="VQR39" s="6"/>
      <c r="VQT39" s="6"/>
      <c r="VQV39" s="6"/>
      <c r="VQX39" s="6"/>
      <c r="VQZ39" s="6"/>
      <c r="VRB39" s="6"/>
      <c r="VRD39" s="6"/>
      <c r="VRF39" s="6"/>
      <c r="VRH39" s="6"/>
      <c r="VRJ39" s="6"/>
      <c r="VRL39" s="6"/>
      <c r="VRN39" s="6"/>
      <c r="VRP39" s="6"/>
      <c r="VRR39" s="6"/>
      <c r="VRT39" s="6"/>
      <c r="VRV39" s="6"/>
      <c r="VRX39" s="6"/>
      <c r="VRZ39" s="6"/>
      <c r="VSB39" s="6"/>
      <c r="VSD39" s="6"/>
      <c r="VSF39" s="6"/>
      <c r="VSH39" s="6"/>
      <c r="VSJ39" s="6"/>
      <c r="VSL39" s="6"/>
      <c r="VSN39" s="6"/>
      <c r="VSP39" s="6"/>
      <c r="VSR39" s="6"/>
      <c r="VST39" s="6"/>
      <c r="VSV39" s="6"/>
      <c r="VSX39" s="6"/>
      <c r="VSZ39" s="6"/>
      <c r="VTB39" s="6"/>
      <c r="VTD39" s="6"/>
      <c r="VTF39" s="6"/>
      <c r="VTH39" s="6"/>
      <c r="VTJ39" s="6"/>
      <c r="VTL39" s="6"/>
      <c r="VTN39" s="6"/>
      <c r="VTP39" s="6"/>
      <c r="VTR39" s="6"/>
      <c r="VTT39" s="6"/>
      <c r="VTV39" s="6"/>
      <c r="VTX39" s="6"/>
      <c r="VTZ39" s="6"/>
      <c r="VUB39" s="6"/>
      <c r="VUD39" s="6"/>
      <c r="VUF39" s="6"/>
      <c r="VUH39" s="6"/>
      <c r="VUJ39" s="6"/>
      <c r="VUL39" s="6"/>
      <c r="VUN39" s="6"/>
      <c r="VUP39" s="6"/>
      <c r="VUR39" s="6"/>
      <c r="VUT39" s="6"/>
      <c r="VUV39" s="6"/>
      <c r="VUX39" s="6"/>
      <c r="VUZ39" s="6"/>
      <c r="VVB39" s="6"/>
      <c r="VVD39" s="6"/>
      <c r="VVF39" s="6"/>
      <c r="VVH39" s="6"/>
      <c r="VVJ39" s="6"/>
      <c r="VVL39" s="6"/>
      <c r="VVN39" s="6"/>
      <c r="VVP39" s="6"/>
      <c r="VVR39" s="6"/>
      <c r="VVT39" s="6"/>
      <c r="VVV39" s="6"/>
      <c r="VVX39" s="6"/>
      <c r="VVZ39" s="6"/>
      <c r="VWB39" s="6"/>
      <c r="VWD39" s="6"/>
      <c r="VWF39" s="6"/>
      <c r="VWH39" s="6"/>
      <c r="VWJ39" s="6"/>
      <c r="VWL39" s="6"/>
      <c r="VWN39" s="6"/>
      <c r="VWP39" s="6"/>
      <c r="VWR39" s="6"/>
      <c r="VWT39" s="6"/>
      <c r="VWV39" s="6"/>
      <c r="VWX39" s="6"/>
      <c r="VWZ39" s="6"/>
      <c r="VXB39" s="6"/>
      <c r="VXD39" s="6"/>
      <c r="VXF39" s="6"/>
      <c r="VXH39" s="6"/>
      <c r="VXJ39" s="6"/>
      <c r="VXL39" s="6"/>
      <c r="VXN39" s="6"/>
      <c r="VXP39" s="6"/>
      <c r="VXR39" s="6"/>
      <c r="VXT39" s="6"/>
      <c r="VXV39" s="6"/>
      <c r="VXX39" s="6"/>
      <c r="VXZ39" s="6"/>
      <c r="VYB39" s="6"/>
      <c r="VYD39" s="6"/>
      <c r="VYF39" s="6"/>
      <c r="VYH39" s="6"/>
      <c r="VYJ39" s="6"/>
      <c r="VYL39" s="6"/>
      <c r="VYN39" s="6"/>
      <c r="VYP39" s="6"/>
      <c r="VYR39" s="6"/>
      <c r="VYT39" s="6"/>
      <c r="VYV39" s="6"/>
      <c r="VYX39" s="6"/>
      <c r="VYZ39" s="6"/>
      <c r="VZB39" s="6"/>
      <c r="VZD39" s="6"/>
      <c r="VZF39" s="6"/>
      <c r="VZH39" s="6"/>
      <c r="VZJ39" s="6"/>
      <c r="VZL39" s="6"/>
      <c r="VZN39" s="6"/>
      <c r="VZP39" s="6"/>
      <c r="VZR39" s="6"/>
      <c r="VZT39" s="6"/>
      <c r="VZV39" s="6"/>
      <c r="VZX39" s="6"/>
      <c r="VZZ39" s="6"/>
      <c r="WAB39" s="6"/>
      <c r="WAD39" s="6"/>
      <c r="WAF39" s="6"/>
      <c r="WAH39" s="6"/>
      <c r="WAJ39" s="6"/>
      <c r="WAL39" s="6"/>
      <c r="WAN39" s="6"/>
      <c r="WAP39" s="6"/>
      <c r="WAR39" s="6"/>
      <c r="WAT39" s="6"/>
      <c r="WAV39" s="6"/>
      <c r="WAX39" s="6"/>
      <c r="WAZ39" s="6"/>
      <c r="WBB39" s="6"/>
      <c r="WBD39" s="6"/>
      <c r="WBF39" s="6"/>
      <c r="WBH39" s="6"/>
      <c r="WBJ39" s="6"/>
      <c r="WBL39" s="6"/>
      <c r="WBN39" s="6"/>
      <c r="WBP39" s="6"/>
      <c r="WBR39" s="6"/>
      <c r="WBT39" s="6"/>
      <c r="WBV39" s="6"/>
      <c r="WBX39" s="6"/>
      <c r="WBZ39" s="6"/>
      <c r="WCB39" s="6"/>
      <c r="WCD39" s="6"/>
      <c r="WCF39" s="6"/>
      <c r="WCH39" s="6"/>
      <c r="WCJ39" s="6"/>
      <c r="WCL39" s="6"/>
      <c r="WCN39" s="6"/>
      <c r="WCP39" s="6"/>
      <c r="WCR39" s="6"/>
      <c r="WCT39" s="6"/>
      <c r="WCV39" s="6"/>
      <c r="WCX39" s="6"/>
      <c r="WCZ39" s="6"/>
      <c r="WDB39" s="6"/>
      <c r="WDD39" s="6"/>
      <c r="WDF39" s="6"/>
      <c r="WDH39" s="6"/>
      <c r="WDJ39" s="6"/>
      <c r="WDL39" s="6"/>
      <c r="WDN39" s="6"/>
      <c r="WDP39" s="6"/>
      <c r="WDR39" s="6"/>
      <c r="WDT39" s="6"/>
      <c r="WDV39" s="6"/>
      <c r="WDX39" s="6"/>
      <c r="WDZ39" s="6"/>
      <c r="WEB39" s="6"/>
      <c r="WED39" s="6"/>
      <c r="WEF39" s="6"/>
      <c r="WEH39" s="6"/>
      <c r="WEJ39" s="6"/>
      <c r="WEL39" s="6"/>
      <c r="WEN39" s="6"/>
      <c r="WEP39" s="6"/>
      <c r="WER39" s="6"/>
      <c r="WET39" s="6"/>
      <c r="WEV39" s="6"/>
      <c r="WEX39" s="6"/>
      <c r="WEZ39" s="6"/>
      <c r="WFB39" s="6"/>
      <c r="WFD39" s="6"/>
      <c r="WFF39" s="6"/>
      <c r="WFH39" s="6"/>
      <c r="WFJ39" s="6"/>
      <c r="WFL39" s="6"/>
      <c r="WFN39" s="6"/>
      <c r="WFP39" s="6"/>
      <c r="WFR39" s="6"/>
      <c r="WFT39" s="6"/>
      <c r="WFV39" s="6"/>
      <c r="WFX39" s="6"/>
      <c r="WFZ39" s="6"/>
      <c r="WGB39" s="6"/>
      <c r="WGD39" s="6"/>
      <c r="WGF39" s="6"/>
      <c r="WGH39" s="6"/>
      <c r="WGJ39" s="6"/>
      <c r="WGL39" s="6"/>
      <c r="WGN39" s="6"/>
      <c r="WGP39" s="6"/>
      <c r="WGR39" s="6"/>
      <c r="WGT39" s="6"/>
      <c r="WGV39" s="6"/>
      <c r="WGX39" s="6"/>
      <c r="WGZ39" s="6"/>
      <c r="WHB39" s="6"/>
      <c r="WHD39" s="6"/>
      <c r="WHF39" s="6"/>
      <c r="WHH39" s="6"/>
      <c r="WHJ39" s="6"/>
      <c r="WHL39" s="6"/>
      <c r="WHN39" s="6"/>
      <c r="WHP39" s="6"/>
      <c r="WHR39" s="6"/>
      <c r="WHT39" s="6"/>
      <c r="WHV39" s="6"/>
      <c r="WHX39" s="6"/>
      <c r="WHZ39" s="6"/>
      <c r="WIB39" s="6"/>
      <c r="WID39" s="6"/>
      <c r="WIF39" s="6"/>
      <c r="WIH39" s="6"/>
      <c r="WIJ39" s="6"/>
      <c r="WIL39" s="6"/>
      <c r="WIN39" s="6"/>
      <c r="WIP39" s="6"/>
      <c r="WIR39" s="6"/>
      <c r="WIT39" s="6"/>
      <c r="WIV39" s="6"/>
      <c r="WIX39" s="6"/>
      <c r="WIZ39" s="6"/>
      <c r="WJB39" s="6"/>
      <c r="WJD39" s="6"/>
      <c r="WJF39" s="6"/>
      <c r="WJH39" s="6"/>
      <c r="WJJ39" s="6"/>
      <c r="WJL39" s="6"/>
      <c r="WJN39" s="6"/>
      <c r="WJP39" s="6"/>
      <c r="WJR39" s="6"/>
      <c r="WJT39" s="6"/>
      <c r="WJV39" s="6"/>
      <c r="WJX39" s="6"/>
      <c r="WJZ39" s="6"/>
      <c r="WKB39" s="6"/>
      <c r="WKD39" s="6"/>
      <c r="WKF39" s="6"/>
      <c r="WKH39" s="6"/>
      <c r="WKJ39" s="6"/>
      <c r="WKL39" s="6"/>
      <c r="WKN39" s="6"/>
      <c r="WKP39" s="6"/>
      <c r="WKR39" s="6"/>
      <c r="WKT39" s="6"/>
      <c r="WKV39" s="6"/>
      <c r="WKX39" s="6"/>
      <c r="WKZ39" s="6"/>
      <c r="WLB39" s="6"/>
      <c r="WLD39" s="6"/>
      <c r="WLF39" s="6"/>
      <c r="WLH39" s="6"/>
      <c r="WLJ39" s="6"/>
      <c r="WLL39" s="6"/>
      <c r="WLN39" s="6"/>
      <c r="WLP39" s="6"/>
      <c r="WLR39" s="6"/>
      <c r="WLT39" s="6"/>
      <c r="WLV39" s="6"/>
      <c r="WLX39" s="6"/>
      <c r="WLZ39" s="6"/>
      <c r="WMB39" s="6"/>
      <c r="WMD39" s="6"/>
      <c r="WMF39" s="6"/>
      <c r="WMH39" s="6"/>
      <c r="WMJ39" s="6"/>
      <c r="WML39" s="6"/>
      <c r="WMN39" s="6"/>
      <c r="WMP39" s="6"/>
      <c r="WMR39" s="6"/>
      <c r="WMT39" s="6"/>
      <c r="WMV39" s="6"/>
      <c r="WMX39" s="6"/>
      <c r="WMZ39" s="6"/>
      <c r="WNB39" s="6"/>
      <c r="WND39" s="6"/>
      <c r="WNF39" s="6"/>
      <c r="WNH39" s="6"/>
      <c r="WNJ39" s="6"/>
      <c r="WNL39" s="6"/>
      <c r="WNN39" s="6"/>
      <c r="WNP39" s="6"/>
      <c r="WNR39" s="6"/>
      <c r="WNT39" s="6"/>
      <c r="WNV39" s="6"/>
      <c r="WNX39" s="6"/>
      <c r="WNZ39" s="6"/>
      <c r="WOB39" s="6"/>
      <c r="WOD39" s="6"/>
      <c r="WOF39" s="6"/>
      <c r="WOH39" s="6"/>
      <c r="WOJ39" s="6"/>
      <c r="WOL39" s="6"/>
      <c r="WON39" s="6"/>
      <c r="WOP39" s="6"/>
      <c r="WOR39" s="6"/>
      <c r="WOT39" s="6"/>
      <c r="WOV39" s="6"/>
      <c r="WOX39" s="6"/>
      <c r="WOZ39" s="6"/>
      <c r="WPB39" s="6"/>
      <c r="WPD39" s="6"/>
      <c r="WPF39" s="6"/>
      <c r="WPH39" s="6"/>
      <c r="WPJ39" s="6"/>
      <c r="WPL39" s="6"/>
      <c r="WPN39" s="6"/>
      <c r="WPP39" s="6"/>
      <c r="WPR39" s="6"/>
      <c r="WPT39" s="6"/>
      <c r="WPV39" s="6"/>
      <c r="WPX39" s="6"/>
      <c r="WPZ39" s="6"/>
      <c r="WQB39" s="6"/>
      <c r="WQD39" s="6"/>
      <c r="WQF39" s="6"/>
      <c r="WQH39" s="6"/>
      <c r="WQJ39" s="6"/>
      <c r="WQL39" s="6"/>
      <c r="WQN39" s="6"/>
      <c r="WQP39" s="6"/>
      <c r="WQR39" s="6"/>
      <c r="WQT39" s="6"/>
      <c r="WQV39" s="6"/>
      <c r="WQX39" s="6"/>
      <c r="WQZ39" s="6"/>
      <c r="WRB39" s="6"/>
      <c r="WRD39" s="6"/>
      <c r="WRF39" s="6"/>
      <c r="WRH39" s="6"/>
      <c r="WRJ39" s="6"/>
      <c r="WRL39" s="6"/>
      <c r="WRN39" s="6"/>
      <c r="WRP39" s="6"/>
      <c r="WRR39" s="6"/>
      <c r="WRT39" s="6"/>
      <c r="WRV39" s="6"/>
      <c r="WRX39" s="6"/>
      <c r="WRZ39" s="6"/>
      <c r="WSB39" s="6"/>
      <c r="WSD39" s="6"/>
      <c r="WSF39" s="6"/>
      <c r="WSH39" s="6"/>
      <c r="WSJ39" s="6"/>
      <c r="WSL39" s="6"/>
      <c r="WSN39" s="6"/>
      <c r="WSP39" s="6"/>
      <c r="WSR39" s="6"/>
      <c r="WST39" s="6"/>
      <c r="WSV39" s="6"/>
      <c r="WSX39" s="6"/>
      <c r="WSZ39" s="6"/>
      <c r="WTB39" s="6"/>
      <c r="WTD39" s="6"/>
      <c r="WTF39" s="6"/>
      <c r="WTH39" s="6"/>
      <c r="WTJ39" s="6"/>
      <c r="WTL39" s="6"/>
      <c r="WTN39" s="6"/>
      <c r="WTP39" s="6"/>
      <c r="WTR39" s="6"/>
      <c r="WTT39" s="6"/>
      <c r="WTV39" s="6"/>
      <c r="WTX39" s="6"/>
      <c r="WTZ39" s="6"/>
      <c r="WUB39" s="6"/>
      <c r="WUD39" s="6"/>
      <c r="WUF39" s="6"/>
      <c r="WUH39" s="6"/>
      <c r="WUJ39" s="6"/>
      <c r="WUL39" s="6"/>
      <c r="WUN39" s="6"/>
      <c r="WUP39" s="6"/>
      <c r="WUR39" s="6"/>
      <c r="WUT39" s="6"/>
      <c r="WUV39" s="6"/>
      <c r="WUX39" s="6"/>
      <c r="WUZ39" s="6"/>
      <c r="WVB39" s="6"/>
      <c r="WVD39" s="6"/>
      <c r="WVF39" s="6"/>
      <c r="WVH39" s="6"/>
      <c r="WVJ39" s="6"/>
      <c r="WVL39" s="6"/>
      <c r="WVN39" s="6"/>
      <c r="WVP39" s="6"/>
      <c r="WVR39" s="6"/>
      <c r="WVT39" s="6"/>
      <c r="WVV39" s="6"/>
      <c r="WVX39" s="6"/>
      <c r="WVZ39" s="6"/>
      <c r="WWB39" s="6"/>
      <c r="WWD39" s="6"/>
      <c r="WWF39" s="6"/>
      <c r="WWH39" s="6"/>
      <c r="WWJ39" s="6"/>
      <c r="WWL39" s="6"/>
      <c r="WWN39" s="6"/>
      <c r="WWP39" s="6"/>
      <c r="WWR39" s="6"/>
      <c r="WWT39" s="6"/>
      <c r="WWV39" s="6"/>
      <c r="WWX39" s="6"/>
      <c r="WWZ39" s="6"/>
      <c r="WXB39" s="6"/>
      <c r="WXD39" s="6"/>
      <c r="WXF39" s="6"/>
      <c r="WXH39" s="6"/>
      <c r="WXJ39" s="6"/>
      <c r="WXL39" s="6"/>
      <c r="WXN39" s="6"/>
      <c r="WXP39" s="6"/>
      <c r="WXR39" s="6"/>
      <c r="WXT39" s="6"/>
      <c r="WXV39" s="6"/>
      <c r="WXX39" s="6"/>
      <c r="WXZ39" s="6"/>
      <c r="WYB39" s="6"/>
      <c r="WYD39" s="6"/>
      <c r="WYF39" s="6"/>
      <c r="WYH39" s="6"/>
      <c r="WYJ39" s="6"/>
      <c r="WYL39" s="6"/>
      <c r="WYN39" s="6"/>
      <c r="WYP39" s="6"/>
      <c r="WYR39" s="6"/>
      <c r="WYT39" s="6"/>
      <c r="WYV39" s="6"/>
      <c r="WYX39" s="6"/>
      <c r="WYZ39" s="6"/>
      <c r="WZB39" s="6"/>
      <c r="WZD39" s="6"/>
      <c r="WZF39" s="6"/>
      <c r="WZH39" s="6"/>
      <c r="WZJ39" s="6"/>
      <c r="WZL39" s="6"/>
      <c r="WZN39" s="6"/>
      <c r="WZP39" s="6"/>
      <c r="WZR39" s="6"/>
      <c r="WZT39" s="6"/>
      <c r="WZV39" s="6"/>
      <c r="WZX39" s="6"/>
      <c r="WZZ39" s="6"/>
      <c r="XAB39" s="6"/>
      <c r="XAD39" s="6"/>
      <c r="XAF39" s="6"/>
      <c r="XAH39" s="6"/>
      <c r="XAJ39" s="6"/>
      <c r="XAL39" s="6"/>
      <c r="XAN39" s="6"/>
      <c r="XAP39" s="6"/>
      <c r="XAR39" s="6"/>
      <c r="XAT39" s="6"/>
      <c r="XAV39" s="6"/>
      <c r="XAX39" s="6"/>
      <c r="XAZ39" s="6"/>
      <c r="XBB39" s="6"/>
      <c r="XBD39" s="6"/>
      <c r="XBF39" s="6"/>
      <c r="XBH39" s="6"/>
      <c r="XBJ39" s="6"/>
      <c r="XBL39" s="6"/>
      <c r="XBN39" s="6"/>
      <c r="XBP39" s="6"/>
      <c r="XBR39" s="6"/>
      <c r="XBT39" s="6"/>
      <c r="XBV39" s="6"/>
      <c r="XBX39" s="6"/>
      <c r="XBZ39" s="6"/>
      <c r="XCB39" s="6"/>
      <c r="XCD39" s="6"/>
      <c r="XCF39" s="6"/>
      <c r="XCH39" s="6"/>
      <c r="XCJ39" s="6"/>
      <c r="XCL39" s="6"/>
      <c r="XCN39" s="6"/>
      <c r="XCP39" s="6"/>
      <c r="XCR39" s="6"/>
      <c r="XCT39" s="6"/>
      <c r="XCV39" s="6"/>
      <c r="XCX39" s="6"/>
      <c r="XCZ39" s="6"/>
      <c r="XDB39" s="6"/>
      <c r="XDD39" s="6"/>
      <c r="XDF39" s="6"/>
      <c r="XDH39" s="6"/>
      <c r="XDJ39" s="6"/>
      <c r="XDL39" s="6"/>
      <c r="XDN39" s="6"/>
      <c r="XDP39" s="6"/>
      <c r="XDR39" s="6"/>
      <c r="XDT39" s="6"/>
      <c r="XDV39" s="6"/>
      <c r="XDX39" s="6"/>
      <c r="XDZ39" s="6"/>
      <c r="XEB39" s="6"/>
      <c r="XED39" s="6"/>
      <c r="XEF39" s="6"/>
      <c r="XEH39" s="6"/>
      <c r="XEJ39" s="6"/>
      <c r="XEL39" s="6"/>
      <c r="XEN39" s="6"/>
      <c r="XEP39" s="6"/>
      <c r="XER39" s="6"/>
      <c r="XET39" s="6"/>
      <c r="XEV39" s="6"/>
      <c r="XEX39" s="6"/>
      <c r="XEZ39" s="6"/>
      <c r="XFB39" s="6"/>
      <c r="XFD39" s="6"/>
    </row>
    <row r="40" spans="2:1024 1026:2048 2050:3072 3074:4096 4098:5120 5122:6144 6146:7168 7170:8192 8194:9216 9218:10240 10242:11264 11266:12288 12290:13312 13314:14336 14338:15360 15362:16384" ht="15" customHeight="1">
      <c r="B40" s="16"/>
      <c r="C40" s="208" t="s">
        <v>88</v>
      </c>
      <c r="D40" s="209"/>
      <c r="E40" s="209"/>
      <c r="F40" s="209"/>
      <c r="G40" s="209"/>
      <c r="H40" s="210"/>
      <c r="I40" s="132">
        <v>500</v>
      </c>
      <c r="J40" s="6"/>
      <c r="L40" s="6"/>
      <c r="N40" s="22"/>
      <c r="P40" s="6"/>
      <c r="R40" s="6"/>
      <c r="T40" s="6"/>
      <c r="V40" s="6"/>
      <c r="X40" s="6"/>
      <c r="Z40" s="6"/>
      <c r="AB40" s="6"/>
      <c r="AD40" s="6"/>
      <c r="AF40" s="6"/>
      <c r="AH40" s="6"/>
      <c r="AJ40" s="6"/>
      <c r="AL40" s="6"/>
      <c r="AN40" s="6"/>
      <c r="AP40" s="6"/>
      <c r="AR40" s="6"/>
      <c r="AT40" s="6"/>
      <c r="AV40" s="6"/>
      <c r="AX40" s="6"/>
      <c r="AZ40" s="6"/>
      <c r="BB40" s="6"/>
      <c r="BD40" s="6"/>
      <c r="BF40" s="6"/>
      <c r="BH40" s="6"/>
      <c r="BJ40" s="6"/>
      <c r="BL40" s="6"/>
      <c r="BN40" s="6"/>
      <c r="BP40" s="6"/>
      <c r="BR40" s="6"/>
      <c r="BT40" s="6"/>
      <c r="BV40" s="6"/>
      <c r="BX40" s="6"/>
      <c r="BZ40" s="6"/>
      <c r="CB40" s="6"/>
      <c r="CD40" s="6"/>
      <c r="CF40" s="6"/>
      <c r="CH40" s="6"/>
      <c r="CJ40" s="6"/>
      <c r="CL40" s="6"/>
      <c r="CN40" s="6"/>
      <c r="CP40" s="6"/>
      <c r="CR40" s="6"/>
      <c r="CT40" s="6"/>
      <c r="CV40" s="6"/>
      <c r="CX40" s="6"/>
      <c r="CZ40" s="6"/>
      <c r="DB40" s="6"/>
      <c r="DD40" s="6"/>
      <c r="DF40" s="6"/>
      <c r="DH40" s="6"/>
      <c r="DJ40" s="6"/>
      <c r="DL40" s="6"/>
      <c r="DN40" s="6"/>
      <c r="DP40" s="6"/>
      <c r="DR40" s="6"/>
      <c r="DT40" s="6"/>
      <c r="DV40" s="6"/>
      <c r="DX40" s="6"/>
      <c r="DZ40" s="6"/>
      <c r="EB40" s="6"/>
      <c r="ED40" s="6"/>
      <c r="EF40" s="6"/>
      <c r="EH40" s="6"/>
      <c r="EJ40" s="6"/>
      <c r="EL40" s="6"/>
      <c r="EN40" s="6"/>
      <c r="EP40" s="6"/>
      <c r="ER40" s="6"/>
      <c r="ET40" s="6"/>
      <c r="EV40" s="6"/>
      <c r="EX40" s="6"/>
      <c r="EZ40" s="6"/>
      <c r="FB40" s="6"/>
      <c r="FD40" s="6"/>
      <c r="FF40" s="6"/>
      <c r="FH40" s="6"/>
      <c r="FJ40" s="6"/>
      <c r="FL40" s="6"/>
      <c r="FN40" s="6"/>
      <c r="FP40" s="6"/>
      <c r="FR40" s="6"/>
      <c r="FT40" s="6"/>
      <c r="FV40" s="6"/>
      <c r="FX40" s="6"/>
      <c r="FZ40" s="6"/>
      <c r="GB40" s="6"/>
      <c r="GD40" s="6"/>
      <c r="GF40" s="6"/>
      <c r="GH40" s="6"/>
      <c r="GJ40" s="6"/>
      <c r="GL40" s="6"/>
      <c r="GN40" s="6"/>
      <c r="GP40" s="6"/>
      <c r="GR40" s="6"/>
      <c r="GT40" s="6"/>
      <c r="GV40" s="6"/>
      <c r="GX40" s="6"/>
      <c r="GZ40" s="6"/>
      <c r="HB40" s="6"/>
      <c r="HD40" s="6"/>
      <c r="HF40" s="6"/>
      <c r="HH40" s="6"/>
      <c r="HJ40" s="6"/>
      <c r="HL40" s="6"/>
      <c r="HN40" s="6"/>
      <c r="HP40" s="6"/>
      <c r="HR40" s="6"/>
      <c r="HT40" s="6"/>
      <c r="HV40" s="6"/>
      <c r="HX40" s="6"/>
      <c r="HZ40" s="6"/>
      <c r="IB40" s="6"/>
      <c r="ID40" s="6"/>
      <c r="IF40" s="6"/>
      <c r="IH40" s="6"/>
      <c r="IJ40" s="6"/>
      <c r="IL40" s="6"/>
      <c r="IN40" s="6"/>
      <c r="IP40" s="6"/>
      <c r="IR40" s="6"/>
      <c r="IT40" s="6"/>
      <c r="IV40" s="6"/>
      <c r="IX40" s="6"/>
      <c r="IZ40" s="6"/>
      <c r="JB40" s="6"/>
      <c r="JD40" s="6"/>
      <c r="JF40" s="6"/>
      <c r="JH40" s="6"/>
      <c r="JJ40" s="6"/>
      <c r="JL40" s="6"/>
      <c r="JN40" s="6"/>
      <c r="JP40" s="6"/>
      <c r="JR40" s="6"/>
      <c r="JT40" s="6"/>
      <c r="JV40" s="6"/>
      <c r="JX40" s="6"/>
      <c r="JZ40" s="6"/>
      <c r="KB40" s="6"/>
      <c r="KD40" s="6"/>
      <c r="KF40" s="6"/>
      <c r="KH40" s="6"/>
      <c r="KJ40" s="6"/>
      <c r="KL40" s="6"/>
      <c r="KN40" s="6"/>
      <c r="KP40" s="6"/>
      <c r="KR40" s="6"/>
      <c r="KT40" s="6"/>
      <c r="KV40" s="6"/>
      <c r="KX40" s="6"/>
      <c r="KZ40" s="6"/>
      <c r="LB40" s="6"/>
      <c r="LD40" s="6"/>
      <c r="LF40" s="6"/>
      <c r="LH40" s="6"/>
      <c r="LJ40" s="6"/>
      <c r="LL40" s="6"/>
      <c r="LN40" s="6"/>
      <c r="LP40" s="6"/>
      <c r="LR40" s="6"/>
      <c r="LT40" s="6"/>
      <c r="LV40" s="6"/>
      <c r="LX40" s="6"/>
      <c r="LZ40" s="6"/>
      <c r="MB40" s="6"/>
      <c r="MD40" s="6"/>
      <c r="MF40" s="6"/>
      <c r="MH40" s="6"/>
      <c r="MJ40" s="6"/>
      <c r="ML40" s="6"/>
      <c r="MN40" s="6"/>
      <c r="MP40" s="6"/>
      <c r="MR40" s="6"/>
      <c r="MT40" s="6"/>
      <c r="MV40" s="6"/>
      <c r="MX40" s="6"/>
      <c r="MZ40" s="6"/>
      <c r="NB40" s="6"/>
      <c r="ND40" s="6"/>
      <c r="NF40" s="6"/>
      <c r="NH40" s="6"/>
      <c r="NJ40" s="6"/>
      <c r="NL40" s="6"/>
      <c r="NN40" s="6"/>
      <c r="NP40" s="6"/>
      <c r="NR40" s="6"/>
      <c r="NT40" s="6"/>
      <c r="NV40" s="6"/>
      <c r="NX40" s="6"/>
      <c r="NZ40" s="6"/>
      <c r="OB40" s="6"/>
      <c r="OD40" s="6"/>
      <c r="OF40" s="6"/>
      <c r="OH40" s="6"/>
      <c r="OJ40" s="6"/>
      <c r="OL40" s="6"/>
      <c r="ON40" s="6"/>
      <c r="OP40" s="6"/>
      <c r="OR40" s="6"/>
      <c r="OT40" s="6"/>
      <c r="OV40" s="6"/>
      <c r="OX40" s="6"/>
      <c r="OZ40" s="6"/>
      <c r="PB40" s="6"/>
      <c r="PD40" s="6"/>
      <c r="PF40" s="6"/>
      <c r="PH40" s="6"/>
      <c r="PJ40" s="6"/>
      <c r="PL40" s="6"/>
      <c r="PN40" s="6"/>
      <c r="PP40" s="6"/>
      <c r="PR40" s="6"/>
      <c r="PT40" s="6"/>
      <c r="PV40" s="6"/>
      <c r="PX40" s="6"/>
      <c r="PZ40" s="6"/>
      <c r="QB40" s="6"/>
      <c r="QD40" s="6"/>
      <c r="QF40" s="6"/>
      <c r="QH40" s="6"/>
      <c r="QJ40" s="6"/>
      <c r="QL40" s="6"/>
      <c r="QN40" s="6"/>
      <c r="QP40" s="6"/>
      <c r="QR40" s="6"/>
      <c r="QT40" s="6"/>
      <c r="QV40" s="6"/>
      <c r="QX40" s="6"/>
      <c r="QZ40" s="6"/>
      <c r="RB40" s="6"/>
      <c r="RD40" s="6"/>
      <c r="RF40" s="6"/>
      <c r="RH40" s="6"/>
      <c r="RJ40" s="6"/>
      <c r="RL40" s="6"/>
      <c r="RN40" s="6"/>
      <c r="RP40" s="6"/>
      <c r="RR40" s="6"/>
      <c r="RT40" s="6"/>
      <c r="RV40" s="6"/>
      <c r="RX40" s="6"/>
      <c r="RZ40" s="6"/>
      <c r="SB40" s="6"/>
      <c r="SD40" s="6"/>
      <c r="SF40" s="6"/>
      <c r="SH40" s="6"/>
      <c r="SJ40" s="6"/>
      <c r="SL40" s="6"/>
      <c r="SN40" s="6"/>
      <c r="SP40" s="6"/>
      <c r="SR40" s="6"/>
      <c r="ST40" s="6"/>
      <c r="SV40" s="6"/>
      <c r="SX40" s="6"/>
      <c r="SZ40" s="6"/>
      <c r="TB40" s="6"/>
      <c r="TD40" s="6"/>
      <c r="TF40" s="6"/>
      <c r="TH40" s="6"/>
      <c r="TJ40" s="6"/>
      <c r="TL40" s="6"/>
      <c r="TN40" s="6"/>
      <c r="TP40" s="6"/>
      <c r="TR40" s="6"/>
      <c r="TT40" s="6"/>
      <c r="TV40" s="6"/>
      <c r="TX40" s="6"/>
      <c r="TZ40" s="6"/>
      <c r="UB40" s="6"/>
      <c r="UD40" s="6"/>
      <c r="UF40" s="6"/>
      <c r="UH40" s="6"/>
      <c r="UJ40" s="6"/>
      <c r="UL40" s="6"/>
      <c r="UN40" s="6"/>
      <c r="UP40" s="6"/>
      <c r="UR40" s="6"/>
      <c r="UT40" s="6"/>
      <c r="UV40" s="6"/>
      <c r="UX40" s="6"/>
      <c r="UZ40" s="6"/>
      <c r="VB40" s="6"/>
      <c r="VD40" s="6"/>
      <c r="VF40" s="6"/>
      <c r="VH40" s="6"/>
      <c r="VJ40" s="6"/>
      <c r="VL40" s="6"/>
      <c r="VN40" s="6"/>
      <c r="VP40" s="6"/>
      <c r="VR40" s="6"/>
      <c r="VT40" s="6"/>
      <c r="VV40" s="6"/>
      <c r="VX40" s="6"/>
      <c r="VZ40" s="6"/>
      <c r="WB40" s="6"/>
      <c r="WD40" s="6"/>
      <c r="WF40" s="6"/>
      <c r="WH40" s="6"/>
      <c r="WJ40" s="6"/>
      <c r="WL40" s="6"/>
      <c r="WN40" s="6"/>
      <c r="WP40" s="6"/>
      <c r="WR40" s="6"/>
      <c r="WT40" s="6"/>
      <c r="WV40" s="6"/>
      <c r="WX40" s="6"/>
      <c r="WZ40" s="6"/>
      <c r="XB40" s="6"/>
      <c r="XD40" s="6"/>
      <c r="XF40" s="6"/>
      <c r="XH40" s="6"/>
      <c r="XJ40" s="6"/>
      <c r="XL40" s="6"/>
      <c r="XN40" s="6"/>
      <c r="XP40" s="6"/>
      <c r="XR40" s="6"/>
      <c r="XT40" s="6"/>
      <c r="XV40" s="6"/>
      <c r="XX40" s="6"/>
      <c r="XZ40" s="6"/>
      <c r="YB40" s="6"/>
      <c r="YD40" s="6"/>
      <c r="YF40" s="6"/>
      <c r="YH40" s="6"/>
      <c r="YJ40" s="6"/>
      <c r="YL40" s="6"/>
      <c r="YN40" s="6"/>
      <c r="YP40" s="6"/>
      <c r="YR40" s="6"/>
      <c r="YT40" s="6"/>
      <c r="YV40" s="6"/>
      <c r="YX40" s="6"/>
      <c r="YZ40" s="6"/>
      <c r="ZB40" s="6"/>
      <c r="ZD40" s="6"/>
      <c r="ZF40" s="6"/>
      <c r="ZH40" s="6"/>
      <c r="ZJ40" s="6"/>
      <c r="ZL40" s="6"/>
      <c r="ZN40" s="6"/>
      <c r="ZP40" s="6"/>
      <c r="ZR40" s="6"/>
      <c r="ZT40" s="6"/>
      <c r="ZV40" s="6"/>
      <c r="ZX40" s="6"/>
      <c r="ZZ40" s="6"/>
      <c r="AAB40" s="6"/>
      <c r="AAD40" s="6"/>
      <c r="AAF40" s="6"/>
      <c r="AAH40" s="6"/>
      <c r="AAJ40" s="6"/>
      <c r="AAL40" s="6"/>
      <c r="AAN40" s="6"/>
      <c r="AAP40" s="6"/>
      <c r="AAR40" s="6"/>
      <c r="AAT40" s="6"/>
      <c r="AAV40" s="6"/>
      <c r="AAX40" s="6"/>
      <c r="AAZ40" s="6"/>
      <c r="ABB40" s="6"/>
      <c r="ABD40" s="6"/>
      <c r="ABF40" s="6"/>
      <c r="ABH40" s="6"/>
      <c r="ABJ40" s="6"/>
      <c r="ABL40" s="6"/>
      <c r="ABN40" s="6"/>
      <c r="ABP40" s="6"/>
      <c r="ABR40" s="6"/>
      <c r="ABT40" s="6"/>
      <c r="ABV40" s="6"/>
      <c r="ABX40" s="6"/>
      <c r="ABZ40" s="6"/>
      <c r="ACB40" s="6"/>
      <c r="ACD40" s="6"/>
      <c r="ACF40" s="6"/>
      <c r="ACH40" s="6"/>
      <c r="ACJ40" s="6"/>
      <c r="ACL40" s="6"/>
      <c r="ACN40" s="6"/>
      <c r="ACP40" s="6"/>
      <c r="ACR40" s="6"/>
      <c r="ACT40" s="6"/>
      <c r="ACV40" s="6"/>
      <c r="ACX40" s="6"/>
      <c r="ACZ40" s="6"/>
      <c r="ADB40" s="6"/>
      <c r="ADD40" s="6"/>
      <c r="ADF40" s="6"/>
      <c r="ADH40" s="6"/>
      <c r="ADJ40" s="6"/>
      <c r="ADL40" s="6"/>
      <c r="ADN40" s="6"/>
      <c r="ADP40" s="6"/>
      <c r="ADR40" s="6"/>
      <c r="ADT40" s="6"/>
      <c r="ADV40" s="6"/>
      <c r="ADX40" s="6"/>
      <c r="ADZ40" s="6"/>
      <c r="AEB40" s="6"/>
      <c r="AED40" s="6"/>
      <c r="AEF40" s="6"/>
      <c r="AEH40" s="6"/>
      <c r="AEJ40" s="6"/>
      <c r="AEL40" s="6"/>
      <c r="AEN40" s="6"/>
      <c r="AEP40" s="6"/>
      <c r="AER40" s="6"/>
      <c r="AET40" s="6"/>
      <c r="AEV40" s="6"/>
      <c r="AEX40" s="6"/>
      <c r="AEZ40" s="6"/>
      <c r="AFB40" s="6"/>
      <c r="AFD40" s="6"/>
      <c r="AFF40" s="6"/>
      <c r="AFH40" s="6"/>
      <c r="AFJ40" s="6"/>
      <c r="AFL40" s="6"/>
      <c r="AFN40" s="6"/>
      <c r="AFP40" s="6"/>
      <c r="AFR40" s="6"/>
      <c r="AFT40" s="6"/>
      <c r="AFV40" s="6"/>
      <c r="AFX40" s="6"/>
      <c r="AFZ40" s="6"/>
      <c r="AGB40" s="6"/>
      <c r="AGD40" s="6"/>
      <c r="AGF40" s="6"/>
      <c r="AGH40" s="6"/>
      <c r="AGJ40" s="6"/>
      <c r="AGL40" s="6"/>
      <c r="AGN40" s="6"/>
      <c r="AGP40" s="6"/>
      <c r="AGR40" s="6"/>
      <c r="AGT40" s="6"/>
      <c r="AGV40" s="6"/>
      <c r="AGX40" s="6"/>
      <c r="AGZ40" s="6"/>
      <c r="AHB40" s="6"/>
      <c r="AHD40" s="6"/>
      <c r="AHF40" s="6"/>
      <c r="AHH40" s="6"/>
      <c r="AHJ40" s="6"/>
      <c r="AHL40" s="6"/>
      <c r="AHN40" s="6"/>
      <c r="AHP40" s="6"/>
      <c r="AHR40" s="6"/>
      <c r="AHT40" s="6"/>
      <c r="AHV40" s="6"/>
      <c r="AHX40" s="6"/>
      <c r="AHZ40" s="6"/>
      <c r="AIB40" s="6"/>
      <c r="AID40" s="6"/>
      <c r="AIF40" s="6"/>
      <c r="AIH40" s="6"/>
      <c r="AIJ40" s="6"/>
      <c r="AIL40" s="6"/>
      <c r="AIN40" s="6"/>
      <c r="AIP40" s="6"/>
      <c r="AIR40" s="6"/>
      <c r="AIT40" s="6"/>
      <c r="AIV40" s="6"/>
      <c r="AIX40" s="6"/>
      <c r="AIZ40" s="6"/>
      <c r="AJB40" s="6"/>
      <c r="AJD40" s="6"/>
      <c r="AJF40" s="6"/>
      <c r="AJH40" s="6"/>
      <c r="AJJ40" s="6"/>
      <c r="AJL40" s="6"/>
      <c r="AJN40" s="6"/>
      <c r="AJP40" s="6"/>
      <c r="AJR40" s="6"/>
      <c r="AJT40" s="6"/>
      <c r="AJV40" s="6"/>
      <c r="AJX40" s="6"/>
      <c r="AJZ40" s="6"/>
      <c r="AKB40" s="6"/>
      <c r="AKD40" s="6"/>
      <c r="AKF40" s="6"/>
      <c r="AKH40" s="6"/>
      <c r="AKJ40" s="6"/>
      <c r="AKL40" s="6"/>
      <c r="AKN40" s="6"/>
      <c r="AKP40" s="6"/>
      <c r="AKR40" s="6"/>
      <c r="AKT40" s="6"/>
      <c r="AKV40" s="6"/>
      <c r="AKX40" s="6"/>
      <c r="AKZ40" s="6"/>
      <c r="ALB40" s="6"/>
      <c r="ALD40" s="6"/>
      <c r="ALF40" s="6"/>
      <c r="ALH40" s="6"/>
      <c r="ALJ40" s="6"/>
      <c r="ALL40" s="6"/>
      <c r="ALN40" s="6"/>
      <c r="ALP40" s="6"/>
      <c r="ALR40" s="6"/>
      <c r="ALT40" s="6"/>
      <c r="ALV40" s="6"/>
      <c r="ALX40" s="6"/>
      <c r="ALZ40" s="6"/>
      <c r="AMB40" s="6"/>
      <c r="AMD40" s="6"/>
      <c r="AMF40" s="6"/>
      <c r="AMH40" s="6"/>
      <c r="AMJ40" s="6"/>
      <c r="AML40" s="6"/>
      <c r="AMN40" s="6"/>
      <c r="AMP40" s="6"/>
      <c r="AMR40" s="6"/>
      <c r="AMT40" s="6"/>
      <c r="AMV40" s="6"/>
      <c r="AMX40" s="6"/>
      <c r="AMZ40" s="6"/>
      <c r="ANB40" s="6"/>
      <c r="AND40" s="6"/>
      <c r="ANF40" s="6"/>
      <c r="ANH40" s="6"/>
      <c r="ANJ40" s="6"/>
      <c r="ANL40" s="6"/>
      <c r="ANN40" s="6"/>
      <c r="ANP40" s="6"/>
      <c r="ANR40" s="6"/>
      <c r="ANT40" s="6"/>
      <c r="ANV40" s="6"/>
      <c r="ANX40" s="6"/>
      <c r="ANZ40" s="6"/>
      <c r="AOB40" s="6"/>
      <c r="AOD40" s="6"/>
      <c r="AOF40" s="6"/>
      <c r="AOH40" s="6"/>
      <c r="AOJ40" s="6"/>
      <c r="AOL40" s="6"/>
      <c r="AON40" s="6"/>
      <c r="AOP40" s="6"/>
      <c r="AOR40" s="6"/>
      <c r="AOT40" s="6"/>
      <c r="AOV40" s="6"/>
      <c r="AOX40" s="6"/>
      <c r="AOZ40" s="6"/>
      <c r="APB40" s="6"/>
      <c r="APD40" s="6"/>
      <c r="APF40" s="6"/>
      <c r="APH40" s="6"/>
      <c r="APJ40" s="6"/>
      <c r="APL40" s="6"/>
      <c r="APN40" s="6"/>
      <c r="APP40" s="6"/>
      <c r="APR40" s="6"/>
      <c r="APT40" s="6"/>
      <c r="APV40" s="6"/>
      <c r="APX40" s="6"/>
      <c r="APZ40" s="6"/>
      <c r="AQB40" s="6"/>
      <c r="AQD40" s="6"/>
      <c r="AQF40" s="6"/>
      <c r="AQH40" s="6"/>
      <c r="AQJ40" s="6"/>
      <c r="AQL40" s="6"/>
      <c r="AQN40" s="6"/>
      <c r="AQP40" s="6"/>
      <c r="AQR40" s="6"/>
      <c r="AQT40" s="6"/>
      <c r="AQV40" s="6"/>
      <c r="AQX40" s="6"/>
      <c r="AQZ40" s="6"/>
      <c r="ARB40" s="6"/>
      <c r="ARD40" s="6"/>
      <c r="ARF40" s="6"/>
      <c r="ARH40" s="6"/>
      <c r="ARJ40" s="6"/>
      <c r="ARL40" s="6"/>
      <c r="ARN40" s="6"/>
      <c r="ARP40" s="6"/>
      <c r="ARR40" s="6"/>
      <c r="ART40" s="6"/>
      <c r="ARV40" s="6"/>
      <c r="ARX40" s="6"/>
      <c r="ARZ40" s="6"/>
      <c r="ASB40" s="6"/>
      <c r="ASD40" s="6"/>
      <c r="ASF40" s="6"/>
      <c r="ASH40" s="6"/>
      <c r="ASJ40" s="6"/>
      <c r="ASL40" s="6"/>
      <c r="ASN40" s="6"/>
      <c r="ASP40" s="6"/>
      <c r="ASR40" s="6"/>
      <c r="AST40" s="6"/>
      <c r="ASV40" s="6"/>
      <c r="ASX40" s="6"/>
      <c r="ASZ40" s="6"/>
      <c r="ATB40" s="6"/>
      <c r="ATD40" s="6"/>
      <c r="ATF40" s="6"/>
      <c r="ATH40" s="6"/>
      <c r="ATJ40" s="6"/>
      <c r="ATL40" s="6"/>
      <c r="ATN40" s="6"/>
      <c r="ATP40" s="6"/>
      <c r="ATR40" s="6"/>
      <c r="ATT40" s="6"/>
      <c r="ATV40" s="6"/>
      <c r="ATX40" s="6"/>
      <c r="ATZ40" s="6"/>
      <c r="AUB40" s="6"/>
      <c r="AUD40" s="6"/>
      <c r="AUF40" s="6"/>
      <c r="AUH40" s="6"/>
      <c r="AUJ40" s="6"/>
      <c r="AUL40" s="6"/>
      <c r="AUN40" s="6"/>
      <c r="AUP40" s="6"/>
      <c r="AUR40" s="6"/>
      <c r="AUT40" s="6"/>
      <c r="AUV40" s="6"/>
      <c r="AUX40" s="6"/>
      <c r="AUZ40" s="6"/>
      <c r="AVB40" s="6"/>
      <c r="AVD40" s="6"/>
      <c r="AVF40" s="6"/>
      <c r="AVH40" s="6"/>
      <c r="AVJ40" s="6"/>
      <c r="AVL40" s="6"/>
      <c r="AVN40" s="6"/>
      <c r="AVP40" s="6"/>
      <c r="AVR40" s="6"/>
      <c r="AVT40" s="6"/>
      <c r="AVV40" s="6"/>
      <c r="AVX40" s="6"/>
      <c r="AVZ40" s="6"/>
      <c r="AWB40" s="6"/>
      <c r="AWD40" s="6"/>
      <c r="AWF40" s="6"/>
      <c r="AWH40" s="6"/>
      <c r="AWJ40" s="6"/>
      <c r="AWL40" s="6"/>
      <c r="AWN40" s="6"/>
      <c r="AWP40" s="6"/>
      <c r="AWR40" s="6"/>
      <c r="AWT40" s="6"/>
      <c r="AWV40" s="6"/>
      <c r="AWX40" s="6"/>
      <c r="AWZ40" s="6"/>
      <c r="AXB40" s="6"/>
      <c r="AXD40" s="6"/>
      <c r="AXF40" s="6"/>
      <c r="AXH40" s="6"/>
      <c r="AXJ40" s="6"/>
      <c r="AXL40" s="6"/>
      <c r="AXN40" s="6"/>
      <c r="AXP40" s="6"/>
      <c r="AXR40" s="6"/>
      <c r="AXT40" s="6"/>
      <c r="AXV40" s="6"/>
      <c r="AXX40" s="6"/>
      <c r="AXZ40" s="6"/>
      <c r="AYB40" s="6"/>
      <c r="AYD40" s="6"/>
      <c r="AYF40" s="6"/>
      <c r="AYH40" s="6"/>
      <c r="AYJ40" s="6"/>
      <c r="AYL40" s="6"/>
      <c r="AYN40" s="6"/>
      <c r="AYP40" s="6"/>
      <c r="AYR40" s="6"/>
      <c r="AYT40" s="6"/>
      <c r="AYV40" s="6"/>
      <c r="AYX40" s="6"/>
      <c r="AYZ40" s="6"/>
      <c r="AZB40" s="6"/>
      <c r="AZD40" s="6"/>
      <c r="AZF40" s="6"/>
      <c r="AZH40" s="6"/>
      <c r="AZJ40" s="6"/>
      <c r="AZL40" s="6"/>
      <c r="AZN40" s="6"/>
      <c r="AZP40" s="6"/>
      <c r="AZR40" s="6"/>
      <c r="AZT40" s="6"/>
      <c r="AZV40" s="6"/>
      <c r="AZX40" s="6"/>
      <c r="AZZ40" s="6"/>
      <c r="BAB40" s="6"/>
      <c r="BAD40" s="6"/>
      <c r="BAF40" s="6"/>
      <c r="BAH40" s="6"/>
      <c r="BAJ40" s="6"/>
      <c r="BAL40" s="6"/>
      <c r="BAN40" s="6"/>
      <c r="BAP40" s="6"/>
      <c r="BAR40" s="6"/>
      <c r="BAT40" s="6"/>
      <c r="BAV40" s="6"/>
      <c r="BAX40" s="6"/>
      <c r="BAZ40" s="6"/>
      <c r="BBB40" s="6"/>
      <c r="BBD40" s="6"/>
      <c r="BBF40" s="6"/>
      <c r="BBH40" s="6"/>
      <c r="BBJ40" s="6"/>
      <c r="BBL40" s="6"/>
      <c r="BBN40" s="6"/>
      <c r="BBP40" s="6"/>
      <c r="BBR40" s="6"/>
      <c r="BBT40" s="6"/>
      <c r="BBV40" s="6"/>
      <c r="BBX40" s="6"/>
      <c r="BBZ40" s="6"/>
      <c r="BCB40" s="6"/>
      <c r="BCD40" s="6"/>
      <c r="BCF40" s="6"/>
      <c r="BCH40" s="6"/>
      <c r="BCJ40" s="6"/>
      <c r="BCL40" s="6"/>
      <c r="BCN40" s="6"/>
      <c r="BCP40" s="6"/>
      <c r="BCR40" s="6"/>
      <c r="BCT40" s="6"/>
      <c r="BCV40" s="6"/>
      <c r="BCX40" s="6"/>
      <c r="BCZ40" s="6"/>
      <c r="BDB40" s="6"/>
      <c r="BDD40" s="6"/>
      <c r="BDF40" s="6"/>
      <c r="BDH40" s="6"/>
      <c r="BDJ40" s="6"/>
      <c r="BDL40" s="6"/>
      <c r="BDN40" s="6"/>
      <c r="BDP40" s="6"/>
      <c r="BDR40" s="6"/>
      <c r="BDT40" s="6"/>
      <c r="BDV40" s="6"/>
      <c r="BDX40" s="6"/>
      <c r="BDZ40" s="6"/>
      <c r="BEB40" s="6"/>
      <c r="BED40" s="6"/>
      <c r="BEF40" s="6"/>
      <c r="BEH40" s="6"/>
      <c r="BEJ40" s="6"/>
      <c r="BEL40" s="6"/>
      <c r="BEN40" s="6"/>
      <c r="BEP40" s="6"/>
      <c r="BER40" s="6"/>
      <c r="BET40" s="6"/>
      <c r="BEV40" s="6"/>
      <c r="BEX40" s="6"/>
      <c r="BEZ40" s="6"/>
      <c r="BFB40" s="6"/>
      <c r="BFD40" s="6"/>
      <c r="BFF40" s="6"/>
      <c r="BFH40" s="6"/>
      <c r="BFJ40" s="6"/>
      <c r="BFL40" s="6"/>
      <c r="BFN40" s="6"/>
      <c r="BFP40" s="6"/>
      <c r="BFR40" s="6"/>
      <c r="BFT40" s="6"/>
      <c r="BFV40" s="6"/>
      <c r="BFX40" s="6"/>
      <c r="BFZ40" s="6"/>
      <c r="BGB40" s="6"/>
      <c r="BGD40" s="6"/>
      <c r="BGF40" s="6"/>
      <c r="BGH40" s="6"/>
      <c r="BGJ40" s="6"/>
      <c r="BGL40" s="6"/>
      <c r="BGN40" s="6"/>
      <c r="BGP40" s="6"/>
      <c r="BGR40" s="6"/>
      <c r="BGT40" s="6"/>
      <c r="BGV40" s="6"/>
      <c r="BGX40" s="6"/>
      <c r="BGZ40" s="6"/>
      <c r="BHB40" s="6"/>
      <c r="BHD40" s="6"/>
      <c r="BHF40" s="6"/>
      <c r="BHH40" s="6"/>
      <c r="BHJ40" s="6"/>
      <c r="BHL40" s="6"/>
      <c r="BHN40" s="6"/>
      <c r="BHP40" s="6"/>
      <c r="BHR40" s="6"/>
      <c r="BHT40" s="6"/>
      <c r="BHV40" s="6"/>
      <c r="BHX40" s="6"/>
      <c r="BHZ40" s="6"/>
      <c r="BIB40" s="6"/>
      <c r="BID40" s="6"/>
      <c r="BIF40" s="6"/>
      <c r="BIH40" s="6"/>
      <c r="BIJ40" s="6"/>
      <c r="BIL40" s="6"/>
      <c r="BIN40" s="6"/>
      <c r="BIP40" s="6"/>
      <c r="BIR40" s="6"/>
      <c r="BIT40" s="6"/>
      <c r="BIV40" s="6"/>
      <c r="BIX40" s="6"/>
      <c r="BIZ40" s="6"/>
      <c r="BJB40" s="6"/>
      <c r="BJD40" s="6"/>
      <c r="BJF40" s="6"/>
      <c r="BJH40" s="6"/>
      <c r="BJJ40" s="6"/>
      <c r="BJL40" s="6"/>
      <c r="BJN40" s="6"/>
      <c r="BJP40" s="6"/>
      <c r="BJR40" s="6"/>
      <c r="BJT40" s="6"/>
      <c r="BJV40" s="6"/>
      <c r="BJX40" s="6"/>
      <c r="BJZ40" s="6"/>
      <c r="BKB40" s="6"/>
      <c r="BKD40" s="6"/>
      <c r="BKF40" s="6"/>
      <c r="BKH40" s="6"/>
      <c r="BKJ40" s="6"/>
      <c r="BKL40" s="6"/>
      <c r="BKN40" s="6"/>
      <c r="BKP40" s="6"/>
      <c r="BKR40" s="6"/>
      <c r="BKT40" s="6"/>
      <c r="BKV40" s="6"/>
      <c r="BKX40" s="6"/>
      <c r="BKZ40" s="6"/>
      <c r="BLB40" s="6"/>
      <c r="BLD40" s="6"/>
      <c r="BLF40" s="6"/>
      <c r="BLH40" s="6"/>
      <c r="BLJ40" s="6"/>
      <c r="BLL40" s="6"/>
      <c r="BLN40" s="6"/>
      <c r="BLP40" s="6"/>
      <c r="BLR40" s="6"/>
      <c r="BLT40" s="6"/>
      <c r="BLV40" s="6"/>
      <c r="BLX40" s="6"/>
      <c r="BLZ40" s="6"/>
      <c r="BMB40" s="6"/>
      <c r="BMD40" s="6"/>
      <c r="BMF40" s="6"/>
      <c r="BMH40" s="6"/>
      <c r="BMJ40" s="6"/>
      <c r="BML40" s="6"/>
      <c r="BMN40" s="6"/>
      <c r="BMP40" s="6"/>
      <c r="BMR40" s="6"/>
      <c r="BMT40" s="6"/>
      <c r="BMV40" s="6"/>
      <c r="BMX40" s="6"/>
      <c r="BMZ40" s="6"/>
      <c r="BNB40" s="6"/>
      <c r="BND40" s="6"/>
      <c r="BNF40" s="6"/>
      <c r="BNH40" s="6"/>
      <c r="BNJ40" s="6"/>
      <c r="BNL40" s="6"/>
      <c r="BNN40" s="6"/>
      <c r="BNP40" s="6"/>
      <c r="BNR40" s="6"/>
      <c r="BNT40" s="6"/>
      <c r="BNV40" s="6"/>
      <c r="BNX40" s="6"/>
      <c r="BNZ40" s="6"/>
      <c r="BOB40" s="6"/>
      <c r="BOD40" s="6"/>
      <c r="BOF40" s="6"/>
      <c r="BOH40" s="6"/>
      <c r="BOJ40" s="6"/>
      <c r="BOL40" s="6"/>
      <c r="BON40" s="6"/>
      <c r="BOP40" s="6"/>
      <c r="BOR40" s="6"/>
      <c r="BOT40" s="6"/>
      <c r="BOV40" s="6"/>
      <c r="BOX40" s="6"/>
      <c r="BOZ40" s="6"/>
      <c r="BPB40" s="6"/>
      <c r="BPD40" s="6"/>
      <c r="BPF40" s="6"/>
      <c r="BPH40" s="6"/>
      <c r="BPJ40" s="6"/>
      <c r="BPL40" s="6"/>
      <c r="BPN40" s="6"/>
      <c r="BPP40" s="6"/>
      <c r="BPR40" s="6"/>
      <c r="BPT40" s="6"/>
      <c r="BPV40" s="6"/>
      <c r="BPX40" s="6"/>
      <c r="BPZ40" s="6"/>
      <c r="BQB40" s="6"/>
      <c r="BQD40" s="6"/>
      <c r="BQF40" s="6"/>
      <c r="BQH40" s="6"/>
      <c r="BQJ40" s="6"/>
      <c r="BQL40" s="6"/>
      <c r="BQN40" s="6"/>
      <c r="BQP40" s="6"/>
      <c r="BQR40" s="6"/>
      <c r="BQT40" s="6"/>
      <c r="BQV40" s="6"/>
      <c r="BQX40" s="6"/>
      <c r="BQZ40" s="6"/>
      <c r="BRB40" s="6"/>
      <c r="BRD40" s="6"/>
      <c r="BRF40" s="6"/>
      <c r="BRH40" s="6"/>
      <c r="BRJ40" s="6"/>
      <c r="BRL40" s="6"/>
      <c r="BRN40" s="6"/>
      <c r="BRP40" s="6"/>
      <c r="BRR40" s="6"/>
      <c r="BRT40" s="6"/>
      <c r="BRV40" s="6"/>
      <c r="BRX40" s="6"/>
      <c r="BRZ40" s="6"/>
      <c r="BSB40" s="6"/>
      <c r="BSD40" s="6"/>
      <c r="BSF40" s="6"/>
      <c r="BSH40" s="6"/>
      <c r="BSJ40" s="6"/>
      <c r="BSL40" s="6"/>
      <c r="BSN40" s="6"/>
      <c r="BSP40" s="6"/>
      <c r="BSR40" s="6"/>
      <c r="BST40" s="6"/>
      <c r="BSV40" s="6"/>
      <c r="BSX40" s="6"/>
      <c r="BSZ40" s="6"/>
      <c r="BTB40" s="6"/>
      <c r="BTD40" s="6"/>
      <c r="BTF40" s="6"/>
      <c r="BTH40" s="6"/>
      <c r="BTJ40" s="6"/>
      <c r="BTL40" s="6"/>
      <c r="BTN40" s="6"/>
      <c r="BTP40" s="6"/>
      <c r="BTR40" s="6"/>
      <c r="BTT40" s="6"/>
      <c r="BTV40" s="6"/>
      <c r="BTX40" s="6"/>
      <c r="BTZ40" s="6"/>
      <c r="BUB40" s="6"/>
      <c r="BUD40" s="6"/>
      <c r="BUF40" s="6"/>
      <c r="BUH40" s="6"/>
      <c r="BUJ40" s="6"/>
      <c r="BUL40" s="6"/>
      <c r="BUN40" s="6"/>
      <c r="BUP40" s="6"/>
      <c r="BUR40" s="6"/>
      <c r="BUT40" s="6"/>
      <c r="BUV40" s="6"/>
      <c r="BUX40" s="6"/>
      <c r="BUZ40" s="6"/>
      <c r="BVB40" s="6"/>
      <c r="BVD40" s="6"/>
      <c r="BVF40" s="6"/>
      <c r="BVH40" s="6"/>
      <c r="BVJ40" s="6"/>
      <c r="BVL40" s="6"/>
      <c r="BVN40" s="6"/>
      <c r="BVP40" s="6"/>
      <c r="BVR40" s="6"/>
      <c r="BVT40" s="6"/>
      <c r="BVV40" s="6"/>
      <c r="BVX40" s="6"/>
      <c r="BVZ40" s="6"/>
      <c r="BWB40" s="6"/>
      <c r="BWD40" s="6"/>
      <c r="BWF40" s="6"/>
      <c r="BWH40" s="6"/>
      <c r="BWJ40" s="6"/>
      <c r="BWL40" s="6"/>
      <c r="BWN40" s="6"/>
      <c r="BWP40" s="6"/>
      <c r="BWR40" s="6"/>
      <c r="BWT40" s="6"/>
      <c r="BWV40" s="6"/>
      <c r="BWX40" s="6"/>
      <c r="BWZ40" s="6"/>
      <c r="BXB40" s="6"/>
      <c r="BXD40" s="6"/>
      <c r="BXF40" s="6"/>
      <c r="BXH40" s="6"/>
      <c r="BXJ40" s="6"/>
      <c r="BXL40" s="6"/>
      <c r="BXN40" s="6"/>
      <c r="BXP40" s="6"/>
      <c r="BXR40" s="6"/>
      <c r="BXT40" s="6"/>
      <c r="BXV40" s="6"/>
      <c r="BXX40" s="6"/>
      <c r="BXZ40" s="6"/>
      <c r="BYB40" s="6"/>
      <c r="BYD40" s="6"/>
      <c r="BYF40" s="6"/>
      <c r="BYH40" s="6"/>
      <c r="BYJ40" s="6"/>
      <c r="BYL40" s="6"/>
      <c r="BYN40" s="6"/>
      <c r="BYP40" s="6"/>
      <c r="BYR40" s="6"/>
      <c r="BYT40" s="6"/>
      <c r="BYV40" s="6"/>
      <c r="BYX40" s="6"/>
      <c r="BYZ40" s="6"/>
      <c r="BZB40" s="6"/>
      <c r="BZD40" s="6"/>
      <c r="BZF40" s="6"/>
      <c r="BZH40" s="6"/>
      <c r="BZJ40" s="6"/>
      <c r="BZL40" s="6"/>
      <c r="BZN40" s="6"/>
      <c r="BZP40" s="6"/>
      <c r="BZR40" s="6"/>
      <c r="BZT40" s="6"/>
      <c r="BZV40" s="6"/>
      <c r="BZX40" s="6"/>
      <c r="BZZ40" s="6"/>
      <c r="CAB40" s="6"/>
      <c r="CAD40" s="6"/>
      <c r="CAF40" s="6"/>
      <c r="CAH40" s="6"/>
      <c r="CAJ40" s="6"/>
      <c r="CAL40" s="6"/>
      <c r="CAN40" s="6"/>
      <c r="CAP40" s="6"/>
      <c r="CAR40" s="6"/>
      <c r="CAT40" s="6"/>
      <c r="CAV40" s="6"/>
      <c r="CAX40" s="6"/>
      <c r="CAZ40" s="6"/>
      <c r="CBB40" s="6"/>
      <c r="CBD40" s="6"/>
      <c r="CBF40" s="6"/>
      <c r="CBH40" s="6"/>
      <c r="CBJ40" s="6"/>
      <c r="CBL40" s="6"/>
      <c r="CBN40" s="6"/>
      <c r="CBP40" s="6"/>
      <c r="CBR40" s="6"/>
      <c r="CBT40" s="6"/>
      <c r="CBV40" s="6"/>
      <c r="CBX40" s="6"/>
      <c r="CBZ40" s="6"/>
      <c r="CCB40" s="6"/>
      <c r="CCD40" s="6"/>
      <c r="CCF40" s="6"/>
      <c r="CCH40" s="6"/>
      <c r="CCJ40" s="6"/>
      <c r="CCL40" s="6"/>
      <c r="CCN40" s="6"/>
      <c r="CCP40" s="6"/>
      <c r="CCR40" s="6"/>
      <c r="CCT40" s="6"/>
      <c r="CCV40" s="6"/>
      <c r="CCX40" s="6"/>
      <c r="CCZ40" s="6"/>
      <c r="CDB40" s="6"/>
      <c r="CDD40" s="6"/>
      <c r="CDF40" s="6"/>
      <c r="CDH40" s="6"/>
      <c r="CDJ40" s="6"/>
      <c r="CDL40" s="6"/>
      <c r="CDN40" s="6"/>
      <c r="CDP40" s="6"/>
      <c r="CDR40" s="6"/>
      <c r="CDT40" s="6"/>
      <c r="CDV40" s="6"/>
      <c r="CDX40" s="6"/>
      <c r="CDZ40" s="6"/>
      <c r="CEB40" s="6"/>
      <c r="CED40" s="6"/>
      <c r="CEF40" s="6"/>
      <c r="CEH40" s="6"/>
      <c r="CEJ40" s="6"/>
      <c r="CEL40" s="6"/>
      <c r="CEN40" s="6"/>
      <c r="CEP40" s="6"/>
      <c r="CER40" s="6"/>
      <c r="CET40" s="6"/>
      <c r="CEV40" s="6"/>
      <c r="CEX40" s="6"/>
      <c r="CEZ40" s="6"/>
      <c r="CFB40" s="6"/>
      <c r="CFD40" s="6"/>
      <c r="CFF40" s="6"/>
      <c r="CFH40" s="6"/>
      <c r="CFJ40" s="6"/>
      <c r="CFL40" s="6"/>
      <c r="CFN40" s="6"/>
      <c r="CFP40" s="6"/>
      <c r="CFR40" s="6"/>
      <c r="CFT40" s="6"/>
      <c r="CFV40" s="6"/>
      <c r="CFX40" s="6"/>
      <c r="CFZ40" s="6"/>
      <c r="CGB40" s="6"/>
      <c r="CGD40" s="6"/>
      <c r="CGF40" s="6"/>
      <c r="CGH40" s="6"/>
      <c r="CGJ40" s="6"/>
      <c r="CGL40" s="6"/>
      <c r="CGN40" s="6"/>
      <c r="CGP40" s="6"/>
      <c r="CGR40" s="6"/>
      <c r="CGT40" s="6"/>
      <c r="CGV40" s="6"/>
      <c r="CGX40" s="6"/>
      <c r="CGZ40" s="6"/>
      <c r="CHB40" s="6"/>
      <c r="CHD40" s="6"/>
      <c r="CHF40" s="6"/>
      <c r="CHH40" s="6"/>
      <c r="CHJ40" s="6"/>
      <c r="CHL40" s="6"/>
      <c r="CHN40" s="6"/>
      <c r="CHP40" s="6"/>
      <c r="CHR40" s="6"/>
      <c r="CHT40" s="6"/>
      <c r="CHV40" s="6"/>
      <c r="CHX40" s="6"/>
      <c r="CHZ40" s="6"/>
      <c r="CIB40" s="6"/>
      <c r="CID40" s="6"/>
      <c r="CIF40" s="6"/>
      <c r="CIH40" s="6"/>
      <c r="CIJ40" s="6"/>
      <c r="CIL40" s="6"/>
      <c r="CIN40" s="6"/>
      <c r="CIP40" s="6"/>
      <c r="CIR40" s="6"/>
      <c r="CIT40" s="6"/>
      <c r="CIV40" s="6"/>
      <c r="CIX40" s="6"/>
      <c r="CIZ40" s="6"/>
      <c r="CJB40" s="6"/>
      <c r="CJD40" s="6"/>
      <c r="CJF40" s="6"/>
      <c r="CJH40" s="6"/>
      <c r="CJJ40" s="6"/>
      <c r="CJL40" s="6"/>
      <c r="CJN40" s="6"/>
      <c r="CJP40" s="6"/>
      <c r="CJR40" s="6"/>
      <c r="CJT40" s="6"/>
      <c r="CJV40" s="6"/>
      <c r="CJX40" s="6"/>
      <c r="CJZ40" s="6"/>
      <c r="CKB40" s="6"/>
      <c r="CKD40" s="6"/>
      <c r="CKF40" s="6"/>
      <c r="CKH40" s="6"/>
      <c r="CKJ40" s="6"/>
      <c r="CKL40" s="6"/>
      <c r="CKN40" s="6"/>
      <c r="CKP40" s="6"/>
      <c r="CKR40" s="6"/>
      <c r="CKT40" s="6"/>
      <c r="CKV40" s="6"/>
      <c r="CKX40" s="6"/>
      <c r="CKZ40" s="6"/>
      <c r="CLB40" s="6"/>
      <c r="CLD40" s="6"/>
      <c r="CLF40" s="6"/>
      <c r="CLH40" s="6"/>
      <c r="CLJ40" s="6"/>
      <c r="CLL40" s="6"/>
      <c r="CLN40" s="6"/>
      <c r="CLP40" s="6"/>
      <c r="CLR40" s="6"/>
      <c r="CLT40" s="6"/>
      <c r="CLV40" s="6"/>
      <c r="CLX40" s="6"/>
      <c r="CLZ40" s="6"/>
      <c r="CMB40" s="6"/>
      <c r="CMD40" s="6"/>
      <c r="CMF40" s="6"/>
      <c r="CMH40" s="6"/>
      <c r="CMJ40" s="6"/>
      <c r="CML40" s="6"/>
      <c r="CMN40" s="6"/>
      <c r="CMP40" s="6"/>
      <c r="CMR40" s="6"/>
      <c r="CMT40" s="6"/>
      <c r="CMV40" s="6"/>
      <c r="CMX40" s="6"/>
      <c r="CMZ40" s="6"/>
      <c r="CNB40" s="6"/>
      <c r="CND40" s="6"/>
      <c r="CNF40" s="6"/>
      <c r="CNH40" s="6"/>
      <c r="CNJ40" s="6"/>
      <c r="CNL40" s="6"/>
      <c r="CNN40" s="6"/>
      <c r="CNP40" s="6"/>
      <c r="CNR40" s="6"/>
      <c r="CNT40" s="6"/>
      <c r="CNV40" s="6"/>
      <c r="CNX40" s="6"/>
      <c r="CNZ40" s="6"/>
      <c r="COB40" s="6"/>
      <c r="COD40" s="6"/>
      <c r="COF40" s="6"/>
      <c r="COH40" s="6"/>
      <c r="COJ40" s="6"/>
      <c r="COL40" s="6"/>
      <c r="CON40" s="6"/>
      <c r="COP40" s="6"/>
      <c r="COR40" s="6"/>
      <c r="COT40" s="6"/>
      <c r="COV40" s="6"/>
      <c r="COX40" s="6"/>
      <c r="COZ40" s="6"/>
      <c r="CPB40" s="6"/>
      <c r="CPD40" s="6"/>
      <c r="CPF40" s="6"/>
      <c r="CPH40" s="6"/>
      <c r="CPJ40" s="6"/>
      <c r="CPL40" s="6"/>
      <c r="CPN40" s="6"/>
      <c r="CPP40" s="6"/>
      <c r="CPR40" s="6"/>
      <c r="CPT40" s="6"/>
      <c r="CPV40" s="6"/>
      <c r="CPX40" s="6"/>
      <c r="CPZ40" s="6"/>
      <c r="CQB40" s="6"/>
      <c r="CQD40" s="6"/>
      <c r="CQF40" s="6"/>
      <c r="CQH40" s="6"/>
      <c r="CQJ40" s="6"/>
      <c r="CQL40" s="6"/>
      <c r="CQN40" s="6"/>
      <c r="CQP40" s="6"/>
      <c r="CQR40" s="6"/>
      <c r="CQT40" s="6"/>
      <c r="CQV40" s="6"/>
      <c r="CQX40" s="6"/>
      <c r="CQZ40" s="6"/>
      <c r="CRB40" s="6"/>
      <c r="CRD40" s="6"/>
      <c r="CRF40" s="6"/>
      <c r="CRH40" s="6"/>
      <c r="CRJ40" s="6"/>
      <c r="CRL40" s="6"/>
      <c r="CRN40" s="6"/>
      <c r="CRP40" s="6"/>
      <c r="CRR40" s="6"/>
      <c r="CRT40" s="6"/>
      <c r="CRV40" s="6"/>
      <c r="CRX40" s="6"/>
      <c r="CRZ40" s="6"/>
      <c r="CSB40" s="6"/>
      <c r="CSD40" s="6"/>
      <c r="CSF40" s="6"/>
      <c r="CSH40" s="6"/>
      <c r="CSJ40" s="6"/>
      <c r="CSL40" s="6"/>
      <c r="CSN40" s="6"/>
      <c r="CSP40" s="6"/>
      <c r="CSR40" s="6"/>
      <c r="CST40" s="6"/>
      <c r="CSV40" s="6"/>
      <c r="CSX40" s="6"/>
      <c r="CSZ40" s="6"/>
      <c r="CTB40" s="6"/>
      <c r="CTD40" s="6"/>
      <c r="CTF40" s="6"/>
      <c r="CTH40" s="6"/>
      <c r="CTJ40" s="6"/>
      <c r="CTL40" s="6"/>
      <c r="CTN40" s="6"/>
      <c r="CTP40" s="6"/>
      <c r="CTR40" s="6"/>
      <c r="CTT40" s="6"/>
      <c r="CTV40" s="6"/>
      <c r="CTX40" s="6"/>
      <c r="CTZ40" s="6"/>
      <c r="CUB40" s="6"/>
      <c r="CUD40" s="6"/>
      <c r="CUF40" s="6"/>
      <c r="CUH40" s="6"/>
      <c r="CUJ40" s="6"/>
      <c r="CUL40" s="6"/>
      <c r="CUN40" s="6"/>
      <c r="CUP40" s="6"/>
      <c r="CUR40" s="6"/>
      <c r="CUT40" s="6"/>
      <c r="CUV40" s="6"/>
      <c r="CUX40" s="6"/>
      <c r="CUZ40" s="6"/>
      <c r="CVB40" s="6"/>
      <c r="CVD40" s="6"/>
      <c r="CVF40" s="6"/>
      <c r="CVH40" s="6"/>
      <c r="CVJ40" s="6"/>
      <c r="CVL40" s="6"/>
      <c r="CVN40" s="6"/>
      <c r="CVP40" s="6"/>
      <c r="CVR40" s="6"/>
      <c r="CVT40" s="6"/>
      <c r="CVV40" s="6"/>
      <c r="CVX40" s="6"/>
      <c r="CVZ40" s="6"/>
      <c r="CWB40" s="6"/>
      <c r="CWD40" s="6"/>
      <c r="CWF40" s="6"/>
      <c r="CWH40" s="6"/>
      <c r="CWJ40" s="6"/>
      <c r="CWL40" s="6"/>
      <c r="CWN40" s="6"/>
      <c r="CWP40" s="6"/>
      <c r="CWR40" s="6"/>
      <c r="CWT40" s="6"/>
      <c r="CWV40" s="6"/>
      <c r="CWX40" s="6"/>
      <c r="CWZ40" s="6"/>
      <c r="CXB40" s="6"/>
      <c r="CXD40" s="6"/>
      <c r="CXF40" s="6"/>
      <c r="CXH40" s="6"/>
      <c r="CXJ40" s="6"/>
      <c r="CXL40" s="6"/>
      <c r="CXN40" s="6"/>
      <c r="CXP40" s="6"/>
      <c r="CXR40" s="6"/>
      <c r="CXT40" s="6"/>
      <c r="CXV40" s="6"/>
      <c r="CXX40" s="6"/>
      <c r="CXZ40" s="6"/>
      <c r="CYB40" s="6"/>
      <c r="CYD40" s="6"/>
      <c r="CYF40" s="6"/>
      <c r="CYH40" s="6"/>
      <c r="CYJ40" s="6"/>
      <c r="CYL40" s="6"/>
      <c r="CYN40" s="6"/>
      <c r="CYP40" s="6"/>
      <c r="CYR40" s="6"/>
      <c r="CYT40" s="6"/>
      <c r="CYV40" s="6"/>
      <c r="CYX40" s="6"/>
      <c r="CYZ40" s="6"/>
      <c r="CZB40" s="6"/>
      <c r="CZD40" s="6"/>
      <c r="CZF40" s="6"/>
      <c r="CZH40" s="6"/>
      <c r="CZJ40" s="6"/>
      <c r="CZL40" s="6"/>
      <c r="CZN40" s="6"/>
      <c r="CZP40" s="6"/>
      <c r="CZR40" s="6"/>
      <c r="CZT40" s="6"/>
      <c r="CZV40" s="6"/>
      <c r="CZX40" s="6"/>
      <c r="CZZ40" s="6"/>
      <c r="DAB40" s="6"/>
      <c r="DAD40" s="6"/>
      <c r="DAF40" s="6"/>
      <c r="DAH40" s="6"/>
      <c r="DAJ40" s="6"/>
      <c r="DAL40" s="6"/>
      <c r="DAN40" s="6"/>
      <c r="DAP40" s="6"/>
      <c r="DAR40" s="6"/>
      <c r="DAT40" s="6"/>
      <c r="DAV40" s="6"/>
      <c r="DAX40" s="6"/>
      <c r="DAZ40" s="6"/>
      <c r="DBB40" s="6"/>
      <c r="DBD40" s="6"/>
      <c r="DBF40" s="6"/>
      <c r="DBH40" s="6"/>
      <c r="DBJ40" s="6"/>
      <c r="DBL40" s="6"/>
      <c r="DBN40" s="6"/>
      <c r="DBP40" s="6"/>
      <c r="DBR40" s="6"/>
      <c r="DBT40" s="6"/>
      <c r="DBV40" s="6"/>
      <c r="DBX40" s="6"/>
      <c r="DBZ40" s="6"/>
      <c r="DCB40" s="6"/>
      <c r="DCD40" s="6"/>
      <c r="DCF40" s="6"/>
      <c r="DCH40" s="6"/>
      <c r="DCJ40" s="6"/>
      <c r="DCL40" s="6"/>
      <c r="DCN40" s="6"/>
      <c r="DCP40" s="6"/>
      <c r="DCR40" s="6"/>
      <c r="DCT40" s="6"/>
      <c r="DCV40" s="6"/>
      <c r="DCX40" s="6"/>
      <c r="DCZ40" s="6"/>
      <c r="DDB40" s="6"/>
      <c r="DDD40" s="6"/>
      <c r="DDF40" s="6"/>
      <c r="DDH40" s="6"/>
      <c r="DDJ40" s="6"/>
      <c r="DDL40" s="6"/>
      <c r="DDN40" s="6"/>
      <c r="DDP40" s="6"/>
      <c r="DDR40" s="6"/>
      <c r="DDT40" s="6"/>
      <c r="DDV40" s="6"/>
      <c r="DDX40" s="6"/>
      <c r="DDZ40" s="6"/>
      <c r="DEB40" s="6"/>
      <c r="DED40" s="6"/>
      <c r="DEF40" s="6"/>
      <c r="DEH40" s="6"/>
      <c r="DEJ40" s="6"/>
      <c r="DEL40" s="6"/>
      <c r="DEN40" s="6"/>
      <c r="DEP40" s="6"/>
      <c r="DER40" s="6"/>
      <c r="DET40" s="6"/>
      <c r="DEV40" s="6"/>
      <c r="DEX40" s="6"/>
      <c r="DEZ40" s="6"/>
      <c r="DFB40" s="6"/>
      <c r="DFD40" s="6"/>
      <c r="DFF40" s="6"/>
      <c r="DFH40" s="6"/>
      <c r="DFJ40" s="6"/>
      <c r="DFL40" s="6"/>
      <c r="DFN40" s="6"/>
      <c r="DFP40" s="6"/>
      <c r="DFR40" s="6"/>
      <c r="DFT40" s="6"/>
      <c r="DFV40" s="6"/>
      <c r="DFX40" s="6"/>
      <c r="DFZ40" s="6"/>
      <c r="DGB40" s="6"/>
      <c r="DGD40" s="6"/>
      <c r="DGF40" s="6"/>
      <c r="DGH40" s="6"/>
      <c r="DGJ40" s="6"/>
      <c r="DGL40" s="6"/>
      <c r="DGN40" s="6"/>
      <c r="DGP40" s="6"/>
      <c r="DGR40" s="6"/>
      <c r="DGT40" s="6"/>
      <c r="DGV40" s="6"/>
      <c r="DGX40" s="6"/>
      <c r="DGZ40" s="6"/>
      <c r="DHB40" s="6"/>
      <c r="DHD40" s="6"/>
      <c r="DHF40" s="6"/>
      <c r="DHH40" s="6"/>
      <c r="DHJ40" s="6"/>
      <c r="DHL40" s="6"/>
      <c r="DHN40" s="6"/>
      <c r="DHP40" s="6"/>
      <c r="DHR40" s="6"/>
      <c r="DHT40" s="6"/>
      <c r="DHV40" s="6"/>
      <c r="DHX40" s="6"/>
      <c r="DHZ40" s="6"/>
      <c r="DIB40" s="6"/>
      <c r="DID40" s="6"/>
      <c r="DIF40" s="6"/>
      <c r="DIH40" s="6"/>
      <c r="DIJ40" s="6"/>
      <c r="DIL40" s="6"/>
      <c r="DIN40" s="6"/>
      <c r="DIP40" s="6"/>
      <c r="DIR40" s="6"/>
      <c r="DIT40" s="6"/>
      <c r="DIV40" s="6"/>
      <c r="DIX40" s="6"/>
      <c r="DIZ40" s="6"/>
      <c r="DJB40" s="6"/>
      <c r="DJD40" s="6"/>
      <c r="DJF40" s="6"/>
      <c r="DJH40" s="6"/>
      <c r="DJJ40" s="6"/>
      <c r="DJL40" s="6"/>
      <c r="DJN40" s="6"/>
      <c r="DJP40" s="6"/>
      <c r="DJR40" s="6"/>
      <c r="DJT40" s="6"/>
      <c r="DJV40" s="6"/>
      <c r="DJX40" s="6"/>
      <c r="DJZ40" s="6"/>
      <c r="DKB40" s="6"/>
      <c r="DKD40" s="6"/>
      <c r="DKF40" s="6"/>
      <c r="DKH40" s="6"/>
      <c r="DKJ40" s="6"/>
      <c r="DKL40" s="6"/>
      <c r="DKN40" s="6"/>
      <c r="DKP40" s="6"/>
      <c r="DKR40" s="6"/>
      <c r="DKT40" s="6"/>
      <c r="DKV40" s="6"/>
      <c r="DKX40" s="6"/>
      <c r="DKZ40" s="6"/>
      <c r="DLB40" s="6"/>
      <c r="DLD40" s="6"/>
      <c r="DLF40" s="6"/>
      <c r="DLH40" s="6"/>
      <c r="DLJ40" s="6"/>
      <c r="DLL40" s="6"/>
      <c r="DLN40" s="6"/>
      <c r="DLP40" s="6"/>
      <c r="DLR40" s="6"/>
      <c r="DLT40" s="6"/>
      <c r="DLV40" s="6"/>
      <c r="DLX40" s="6"/>
      <c r="DLZ40" s="6"/>
      <c r="DMB40" s="6"/>
      <c r="DMD40" s="6"/>
      <c r="DMF40" s="6"/>
      <c r="DMH40" s="6"/>
      <c r="DMJ40" s="6"/>
      <c r="DML40" s="6"/>
      <c r="DMN40" s="6"/>
      <c r="DMP40" s="6"/>
      <c r="DMR40" s="6"/>
      <c r="DMT40" s="6"/>
      <c r="DMV40" s="6"/>
      <c r="DMX40" s="6"/>
      <c r="DMZ40" s="6"/>
      <c r="DNB40" s="6"/>
      <c r="DND40" s="6"/>
      <c r="DNF40" s="6"/>
      <c r="DNH40" s="6"/>
      <c r="DNJ40" s="6"/>
      <c r="DNL40" s="6"/>
      <c r="DNN40" s="6"/>
      <c r="DNP40" s="6"/>
      <c r="DNR40" s="6"/>
      <c r="DNT40" s="6"/>
      <c r="DNV40" s="6"/>
      <c r="DNX40" s="6"/>
      <c r="DNZ40" s="6"/>
      <c r="DOB40" s="6"/>
      <c r="DOD40" s="6"/>
      <c r="DOF40" s="6"/>
      <c r="DOH40" s="6"/>
      <c r="DOJ40" s="6"/>
      <c r="DOL40" s="6"/>
      <c r="DON40" s="6"/>
      <c r="DOP40" s="6"/>
      <c r="DOR40" s="6"/>
      <c r="DOT40" s="6"/>
      <c r="DOV40" s="6"/>
      <c r="DOX40" s="6"/>
      <c r="DOZ40" s="6"/>
      <c r="DPB40" s="6"/>
      <c r="DPD40" s="6"/>
      <c r="DPF40" s="6"/>
      <c r="DPH40" s="6"/>
      <c r="DPJ40" s="6"/>
      <c r="DPL40" s="6"/>
      <c r="DPN40" s="6"/>
      <c r="DPP40" s="6"/>
      <c r="DPR40" s="6"/>
      <c r="DPT40" s="6"/>
      <c r="DPV40" s="6"/>
      <c r="DPX40" s="6"/>
      <c r="DPZ40" s="6"/>
      <c r="DQB40" s="6"/>
      <c r="DQD40" s="6"/>
      <c r="DQF40" s="6"/>
      <c r="DQH40" s="6"/>
      <c r="DQJ40" s="6"/>
      <c r="DQL40" s="6"/>
      <c r="DQN40" s="6"/>
      <c r="DQP40" s="6"/>
      <c r="DQR40" s="6"/>
      <c r="DQT40" s="6"/>
      <c r="DQV40" s="6"/>
      <c r="DQX40" s="6"/>
      <c r="DQZ40" s="6"/>
      <c r="DRB40" s="6"/>
      <c r="DRD40" s="6"/>
      <c r="DRF40" s="6"/>
      <c r="DRH40" s="6"/>
      <c r="DRJ40" s="6"/>
      <c r="DRL40" s="6"/>
      <c r="DRN40" s="6"/>
      <c r="DRP40" s="6"/>
      <c r="DRR40" s="6"/>
      <c r="DRT40" s="6"/>
      <c r="DRV40" s="6"/>
      <c r="DRX40" s="6"/>
      <c r="DRZ40" s="6"/>
      <c r="DSB40" s="6"/>
      <c r="DSD40" s="6"/>
      <c r="DSF40" s="6"/>
      <c r="DSH40" s="6"/>
      <c r="DSJ40" s="6"/>
      <c r="DSL40" s="6"/>
      <c r="DSN40" s="6"/>
      <c r="DSP40" s="6"/>
      <c r="DSR40" s="6"/>
      <c r="DST40" s="6"/>
      <c r="DSV40" s="6"/>
      <c r="DSX40" s="6"/>
      <c r="DSZ40" s="6"/>
      <c r="DTB40" s="6"/>
      <c r="DTD40" s="6"/>
      <c r="DTF40" s="6"/>
      <c r="DTH40" s="6"/>
      <c r="DTJ40" s="6"/>
      <c r="DTL40" s="6"/>
      <c r="DTN40" s="6"/>
      <c r="DTP40" s="6"/>
      <c r="DTR40" s="6"/>
      <c r="DTT40" s="6"/>
      <c r="DTV40" s="6"/>
      <c r="DTX40" s="6"/>
      <c r="DTZ40" s="6"/>
      <c r="DUB40" s="6"/>
      <c r="DUD40" s="6"/>
      <c r="DUF40" s="6"/>
      <c r="DUH40" s="6"/>
      <c r="DUJ40" s="6"/>
      <c r="DUL40" s="6"/>
      <c r="DUN40" s="6"/>
      <c r="DUP40" s="6"/>
      <c r="DUR40" s="6"/>
      <c r="DUT40" s="6"/>
      <c r="DUV40" s="6"/>
      <c r="DUX40" s="6"/>
      <c r="DUZ40" s="6"/>
      <c r="DVB40" s="6"/>
      <c r="DVD40" s="6"/>
      <c r="DVF40" s="6"/>
      <c r="DVH40" s="6"/>
      <c r="DVJ40" s="6"/>
      <c r="DVL40" s="6"/>
      <c r="DVN40" s="6"/>
      <c r="DVP40" s="6"/>
      <c r="DVR40" s="6"/>
      <c r="DVT40" s="6"/>
      <c r="DVV40" s="6"/>
      <c r="DVX40" s="6"/>
      <c r="DVZ40" s="6"/>
      <c r="DWB40" s="6"/>
      <c r="DWD40" s="6"/>
      <c r="DWF40" s="6"/>
      <c r="DWH40" s="6"/>
      <c r="DWJ40" s="6"/>
      <c r="DWL40" s="6"/>
      <c r="DWN40" s="6"/>
      <c r="DWP40" s="6"/>
      <c r="DWR40" s="6"/>
      <c r="DWT40" s="6"/>
      <c r="DWV40" s="6"/>
      <c r="DWX40" s="6"/>
      <c r="DWZ40" s="6"/>
      <c r="DXB40" s="6"/>
      <c r="DXD40" s="6"/>
      <c r="DXF40" s="6"/>
      <c r="DXH40" s="6"/>
      <c r="DXJ40" s="6"/>
      <c r="DXL40" s="6"/>
      <c r="DXN40" s="6"/>
      <c r="DXP40" s="6"/>
      <c r="DXR40" s="6"/>
      <c r="DXT40" s="6"/>
      <c r="DXV40" s="6"/>
      <c r="DXX40" s="6"/>
      <c r="DXZ40" s="6"/>
      <c r="DYB40" s="6"/>
      <c r="DYD40" s="6"/>
      <c r="DYF40" s="6"/>
      <c r="DYH40" s="6"/>
      <c r="DYJ40" s="6"/>
      <c r="DYL40" s="6"/>
      <c r="DYN40" s="6"/>
      <c r="DYP40" s="6"/>
      <c r="DYR40" s="6"/>
      <c r="DYT40" s="6"/>
      <c r="DYV40" s="6"/>
      <c r="DYX40" s="6"/>
      <c r="DYZ40" s="6"/>
      <c r="DZB40" s="6"/>
      <c r="DZD40" s="6"/>
      <c r="DZF40" s="6"/>
      <c r="DZH40" s="6"/>
      <c r="DZJ40" s="6"/>
      <c r="DZL40" s="6"/>
      <c r="DZN40" s="6"/>
      <c r="DZP40" s="6"/>
      <c r="DZR40" s="6"/>
      <c r="DZT40" s="6"/>
      <c r="DZV40" s="6"/>
      <c r="DZX40" s="6"/>
      <c r="DZZ40" s="6"/>
      <c r="EAB40" s="6"/>
      <c r="EAD40" s="6"/>
      <c r="EAF40" s="6"/>
      <c r="EAH40" s="6"/>
      <c r="EAJ40" s="6"/>
      <c r="EAL40" s="6"/>
      <c r="EAN40" s="6"/>
      <c r="EAP40" s="6"/>
      <c r="EAR40" s="6"/>
      <c r="EAT40" s="6"/>
      <c r="EAV40" s="6"/>
      <c r="EAX40" s="6"/>
      <c r="EAZ40" s="6"/>
      <c r="EBB40" s="6"/>
      <c r="EBD40" s="6"/>
      <c r="EBF40" s="6"/>
      <c r="EBH40" s="6"/>
      <c r="EBJ40" s="6"/>
      <c r="EBL40" s="6"/>
      <c r="EBN40" s="6"/>
      <c r="EBP40" s="6"/>
      <c r="EBR40" s="6"/>
      <c r="EBT40" s="6"/>
      <c r="EBV40" s="6"/>
      <c r="EBX40" s="6"/>
      <c r="EBZ40" s="6"/>
      <c r="ECB40" s="6"/>
      <c r="ECD40" s="6"/>
      <c r="ECF40" s="6"/>
      <c r="ECH40" s="6"/>
      <c r="ECJ40" s="6"/>
      <c r="ECL40" s="6"/>
      <c r="ECN40" s="6"/>
      <c r="ECP40" s="6"/>
      <c r="ECR40" s="6"/>
      <c r="ECT40" s="6"/>
      <c r="ECV40" s="6"/>
      <c r="ECX40" s="6"/>
      <c r="ECZ40" s="6"/>
      <c r="EDB40" s="6"/>
      <c r="EDD40" s="6"/>
      <c r="EDF40" s="6"/>
      <c r="EDH40" s="6"/>
      <c r="EDJ40" s="6"/>
      <c r="EDL40" s="6"/>
      <c r="EDN40" s="6"/>
      <c r="EDP40" s="6"/>
      <c r="EDR40" s="6"/>
      <c r="EDT40" s="6"/>
      <c r="EDV40" s="6"/>
      <c r="EDX40" s="6"/>
      <c r="EDZ40" s="6"/>
      <c r="EEB40" s="6"/>
      <c r="EED40" s="6"/>
      <c r="EEF40" s="6"/>
      <c r="EEH40" s="6"/>
      <c r="EEJ40" s="6"/>
      <c r="EEL40" s="6"/>
      <c r="EEN40" s="6"/>
      <c r="EEP40" s="6"/>
      <c r="EER40" s="6"/>
      <c r="EET40" s="6"/>
      <c r="EEV40" s="6"/>
      <c r="EEX40" s="6"/>
      <c r="EEZ40" s="6"/>
      <c r="EFB40" s="6"/>
      <c r="EFD40" s="6"/>
      <c r="EFF40" s="6"/>
      <c r="EFH40" s="6"/>
      <c r="EFJ40" s="6"/>
      <c r="EFL40" s="6"/>
      <c r="EFN40" s="6"/>
      <c r="EFP40" s="6"/>
      <c r="EFR40" s="6"/>
      <c r="EFT40" s="6"/>
      <c r="EFV40" s="6"/>
      <c r="EFX40" s="6"/>
      <c r="EFZ40" s="6"/>
      <c r="EGB40" s="6"/>
      <c r="EGD40" s="6"/>
      <c r="EGF40" s="6"/>
      <c r="EGH40" s="6"/>
      <c r="EGJ40" s="6"/>
      <c r="EGL40" s="6"/>
      <c r="EGN40" s="6"/>
      <c r="EGP40" s="6"/>
      <c r="EGR40" s="6"/>
      <c r="EGT40" s="6"/>
      <c r="EGV40" s="6"/>
      <c r="EGX40" s="6"/>
      <c r="EGZ40" s="6"/>
      <c r="EHB40" s="6"/>
      <c r="EHD40" s="6"/>
      <c r="EHF40" s="6"/>
      <c r="EHH40" s="6"/>
      <c r="EHJ40" s="6"/>
      <c r="EHL40" s="6"/>
      <c r="EHN40" s="6"/>
      <c r="EHP40" s="6"/>
      <c r="EHR40" s="6"/>
      <c r="EHT40" s="6"/>
      <c r="EHV40" s="6"/>
      <c r="EHX40" s="6"/>
      <c r="EHZ40" s="6"/>
      <c r="EIB40" s="6"/>
      <c r="EID40" s="6"/>
      <c r="EIF40" s="6"/>
      <c r="EIH40" s="6"/>
      <c r="EIJ40" s="6"/>
      <c r="EIL40" s="6"/>
      <c r="EIN40" s="6"/>
      <c r="EIP40" s="6"/>
      <c r="EIR40" s="6"/>
      <c r="EIT40" s="6"/>
      <c r="EIV40" s="6"/>
      <c r="EIX40" s="6"/>
      <c r="EIZ40" s="6"/>
      <c r="EJB40" s="6"/>
      <c r="EJD40" s="6"/>
      <c r="EJF40" s="6"/>
      <c r="EJH40" s="6"/>
      <c r="EJJ40" s="6"/>
      <c r="EJL40" s="6"/>
      <c r="EJN40" s="6"/>
      <c r="EJP40" s="6"/>
      <c r="EJR40" s="6"/>
      <c r="EJT40" s="6"/>
      <c r="EJV40" s="6"/>
      <c r="EJX40" s="6"/>
      <c r="EJZ40" s="6"/>
      <c r="EKB40" s="6"/>
      <c r="EKD40" s="6"/>
      <c r="EKF40" s="6"/>
      <c r="EKH40" s="6"/>
      <c r="EKJ40" s="6"/>
      <c r="EKL40" s="6"/>
      <c r="EKN40" s="6"/>
      <c r="EKP40" s="6"/>
      <c r="EKR40" s="6"/>
      <c r="EKT40" s="6"/>
      <c r="EKV40" s="6"/>
      <c r="EKX40" s="6"/>
      <c r="EKZ40" s="6"/>
      <c r="ELB40" s="6"/>
      <c r="ELD40" s="6"/>
      <c r="ELF40" s="6"/>
      <c r="ELH40" s="6"/>
      <c r="ELJ40" s="6"/>
      <c r="ELL40" s="6"/>
      <c r="ELN40" s="6"/>
      <c r="ELP40" s="6"/>
      <c r="ELR40" s="6"/>
      <c r="ELT40" s="6"/>
      <c r="ELV40" s="6"/>
      <c r="ELX40" s="6"/>
      <c r="ELZ40" s="6"/>
      <c r="EMB40" s="6"/>
      <c r="EMD40" s="6"/>
      <c r="EMF40" s="6"/>
      <c r="EMH40" s="6"/>
      <c r="EMJ40" s="6"/>
      <c r="EML40" s="6"/>
      <c r="EMN40" s="6"/>
      <c r="EMP40" s="6"/>
      <c r="EMR40" s="6"/>
      <c r="EMT40" s="6"/>
      <c r="EMV40" s="6"/>
      <c r="EMX40" s="6"/>
      <c r="EMZ40" s="6"/>
      <c r="ENB40" s="6"/>
      <c r="END40" s="6"/>
      <c r="ENF40" s="6"/>
      <c r="ENH40" s="6"/>
      <c r="ENJ40" s="6"/>
      <c r="ENL40" s="6"/>
      <c r="ENN40" s="6"/>
      <c r="ENP40" s="6"/>
      <c r="ENR40" s="6"/>
      <c r="ENT40" s="6"/>
      <c r="ENV40" s="6"/>
      <c r="ENX40" s="6"/>
      <c r="ENZ40" s="6"/>
      <c r="EOB40" s="6"/>
      <c r="EOD40" s="6"/>
      <c r="EOF40" s="6"/>
      <c r="EOH40" s="6"/>
      <c r="EOJ40" s="6"/>
      <c r="EOL40" s="6"/>
      <c r="EON40" s="6"/>
      <c r="EOP40" s="6"/>
      <c r="EOR40" s="6"/>
      <c r="EOT40" s="6"/>
      <c r="EOV40" s="6"/>
      <c r="EOX40" s="6"/>
      <c r="EOZ40" s="6"/>
      <c r="EPB40" s="6"/>
      <c r="EPD40" s="6"/>
      <c r="EPF40" s="6"/>
      <c r="EPH40" s="6"/>
      <c r="EPJ40" s="6"/>
      <c r="EPL40" s="6"/>
      <c r="EPN40" s="6"/>
      <c r="EPP40" s="6"/>
      <c r="EPR40" s="6"/>
      <c r="EPT40" s="6"/>
      <c r="EPV40" s="6"/>
      <c r="EPX40" s="6"/>
      <c r="EPZ40" s="6"/>
      <c r="EQB40" s="6"/>
      <c r="EQD40" s="6"/>
      <c r="EQF40" s="6"/>
      <c r="EQH40" s="6"/>
      <c r="EQJ40" s="6"/>
      <c r="EQL40" s="6"/>
      <c r="EQN40" s="6"/>
      <c r="EQP40" s="6"/>
      <c r="EQR40" s="6"/>
      <c r="EQT40" s="6"/>
      <c r="EQV40" s="6"/>
      <c r="EQX40" s="6"/>
      <c r="EQZ40" s="6"/>
      <c r="ERB40" s="6"/>
      <c r="ERD40" s="6"/>
      <c r="ERF40" s="6"/>
      <c r="ERH40" s="6"/>
      <c r="ERJ40" s="6"/>
      <c r="ERL40" s="6"/>
      <c r="ERN40" s="6"/>
      <c r="ERP40" s="6"/>
      <c r="ERR40" s="6"/>
      <c r="ERT40" s="6"/>
      <c r="ERV40" s="6"/>
      <c r="ERX40" s="6"/>
      <c r="ERZ40" s="6"/>
      <c r="ESB40" s="6"/>
      <c r="ESD40" s="6"/>
      <c r="ESF40" s="6"/>
      <c r="ESH40" s="6"/>
      <c r="ESJ40" s="6"/>
      <c r="ESL40" s="6"/>
      <c r="ESN40" s="6"/>
      <c r="ESP40" s="6"/>
      <c r="ESR40" s="6"/>
      <c r="EST40" s="6"/>
      <c r="ESV40" s="6"/>
      <c r="ESX40" s="6"/>
      <c r="ESZ40" s="6"/>
      <c r="ETB40" s="6"/>
      <c r="ETD40" s="6"/>
      <c r="ETF40" s="6"/>
      <c r="ETH40" s="6"/>
      <c r="ETJ40" s="6"/>
      <c r="ETL40" s="6"/>
      <c r="ETN40" s="6"/>
      <c r="ETP40" s="6"/>
      <c r="ETR40" s="6"/>
      <c r="ETT40" s="6"/>
      <c r="ETV40" s="6"/>
      <c r="ETX40" s="6"/>
      <c r="ETZ40" s="6"/>
      <c r="EUB40" s="6"/>
      <c r="EUD40" s="6"/>
      <c r="EUF40" s="6"/>
      <c r="EUH40" s="6"/>
      <c r="EUJ40" s="6"/>
      <c r="EUL40" s="6"/>
      <c r="EUN40" s="6"/>
      <c r="EUP40" s="6"/>
      <c r="EUR40" s="6"/>
      <c r="EUT40" s="6"/>
      <c r="EUV40" s="6"/>
      <c r="EUX40" s="6"/>
      <c r="EUZ40" s="6"/>
      <c r="EVB40" s="6"/>
      <c r="EVD40" s="6"/>
      <c r="EVF40" s="6"/>
      <c r="EVH40" s="6"/>
      <c r="EVJ40" s="6"/>
      <c r="EVL40" s="6"/>
      <c r="EVN40" s="6"/>
      <c r="EVP40" s="6"/>
      <c r="EVR40" s="6"/>
      <c r="EVT40" s="6"/>
      <c r="EVV40" s="6"/>
      <c r="EVX40" s="6"/>
      <c r="EVZ40" s="6"/>
      <c r="EWB40" s="6"/>
      <c r="EWD40" s="6"/>
      <c r="EWF40" s="6"/>
      <c r="EWH40" s="6"/>
      <c r="EWJ40" s="6"/>
      <c r="EWL40" s="6"/>
      <c r="EWN40" s="6"/>
      <c r="EWP40" s="6"/>
      <c r="EWR40" s="6"/>
      <c r="EWT40" s="6"/>
      <c r="EWV40" s="6"/>
      <c r="EWX40" s="6"/>
      <c r="EWZ40" s="6"/>
      <c r="EXB40" s="6"/>
      <c r="EXD40" s="6"/>
      <c r="EXF40" s="6"/>
      <c r="EXH40" s="6"/>
      <c r="EXJ40" s="6"/>
      <c r="EXL40" s="6"/>
      <c r="EXN40" s="6"/>
      <c r="EXP40" s="6"/>
      <c r="EXR40" s="6"/>
      <c r="EXT40" s="6"/>
      <c r="EXV40" s="6"/>
      <c r="EXX40" s="6"/>
      <c r="EXZ40" s="6"/>
      <c r="EYB40" s="6"/>
      <c r="EYD40" s="6"/>
      <c r="EYF40" s="6"/>
      <c r="EYH40" s="6"/>
      <c r="EYJ40" s="6"/>
      <c r="EYL40" s="6"/>
      <c r="EYN40" s="6"/>
      <c r="EYP40" s="6"/>
      <c r="EYR40" s="6"/>
      <c r="EYT40" s="6"/>
      <c r="EYV40" s="6"/>
      <c r="EYX40" s="6"/>
      <c r="EYZ40" s="6"/>
      <c r="EZB40" s="6"/>
      <c r="EZD40" s="6"/>
      <c r="EZF40" s="6"/>
      <c r="EZH40" s="6"/>
      <c r="EZJ40" s="6"/>
      <c r="EZL40" s="6"/>
      <c r="EZN40" s="6"/>
      <c r="EZP40" s="6"/>
      <c r="EZR40" s="6"/>
      <c r="EZT40" s="6"/>
      <c r="EZV40" s="6"/>
      <c r="EZX40" s="6"/>
      <c r="EZZ40" s="6"/>
      <c r="FAB40" s="6"/>
      <c r="FAD40" s="6"/>
      <c r="FAF40" s="6"/>
      <c r="FAH40" s="6"/>
      <c r="FAJ40" s="6"/>
      <c r="FAL40" s="6"/>
      <c r="FAN40" s="6"/>
      <c r="FAP40" s="6"/>
      <c r="FAR40" s="6"/>
      <c r="FAT40" s="6"/>
      <c r="FAV40" s="6"/>
      <c r="FAX40" s="6"/>
      <c r="FAZ40" s="6"/>
      <c r="FBB40" s="6"/>
      <c r="FBD40" s="6"/>
      <c r="FBF40" s="6"/>
      <c r="FBH40" s="6"/>
      <c r="FBJ40" s="6"/>
      <c r="FBL40" s="6"/>
      <c r="FBN40" s="6"/>
      <c r="FBP40" s="6"/>
      <c r="FBR40" s="6"/>
      <c r="FBT40" s="6"/>
      <c r="FBV40" s="6"/>
      <c r="FBX40" s="6"/>
      <c r="FBZ40" s="6"/>
      <c r="FCB40" s="6"/>
      <c r="FCD40" s="6"/>
      <c r="FCF40" s="6"/>
      <c r="FCH40" s="6"/>
      <c r="FCJ40" s="6"/>
      <c r="FCL40" s="6"/>
      <c r="FCN40" s="6"/>
      <c r="FCP40" s="6"/>
      <c r="FCR40" s="6"/>
      <c r="FCT40" s="6"/>
      <c r="FCV40" s="6"/>
      <c r="FCX40" s="6"/>
      <c r="FCZ40" s="6"/>
      <c r="FDB40" s="6"/>
      <c r="FDD40" s="6"/>
      <c r="FDF40" s="6"/>
      <c r="FDH40" s="6"/>
      <c r="FDJ40" s="6"/>
      <c r="FDL40" s="6"/>
      <c r="FDN40" s="6"/>
      <c r="FDP40" s="6"/>
      <c r="FDR40" s="6"/>
      <c r="FDT40" s="6"/>
      <c r="FDV40" s="6"/>
      <c r="FDX40" s="6"/>
      <c r="FDZ40" s="6"/>
      <c r="FEB40" s="6"/>
      <c r="FED40" s="6"/>
      <c r="FEF40" s="6"/>
      <c r="FEH40" s="6"/>
      <c r="FEJ40" s="6"/>
      <c r="FEL40" s="6"/>
      <c r="FEN40" s="6"/>
      <c r="FEP40" s="6"/>
      <c r="FER40" s="6"/>
      <c r="FET40" s="6"/>
      <c r="FEV40" s="6"/>
      <c r="FEX40" s="6"/>
      <c r="FEZ40" s="6"/>
      <c r="FFB40" s="6"/>
      <c r="FFD40" s="6"/>
      <c r="FFF40" s="6"/>
      <c r="FFH40" s="6"/>
      <c r="FFJ40" s="6"/>
      <c r="FFL40" s="6"/>
      <c r="FFN40" s="6"/>
      <c r="FFP40" s="6"/>
      <c r="FFR40" s="6"/>
      <c r="FFT40" s="6"/>
      <c r="FFV40" s="6"/>
      <c r="FFX40" s="6"/>
      <c r="FFZ40" s="6"/>
      <c r="FGB40" s="6"/>
      <c r="FGD40" s="6"/>
      <c r="FGF40" s="6"/>
      <c r="FGH40" s="6"/>
      <c r="FGJ40" s="6"/>
      <c r="FGL40" s="6"/>
      <c r="FGN40" s="6"/>
      <c r="FGP40" s="6"/>
      <c r="FGR40" s="6"/>
      <c r="FGT40" s="6"/>
      <c r="FGV40" s="6"/>
      <c r="FGX40" s="6"/>
      <c r="FGZ40" s="6"/>
      <c r="FHB40" s="6"/>
      <c r="FHD40" s="6"/>
      <c r="FHF40" s="6"/>
      <c r="FHH40" s="6"/>
      <c r="FHJ40" s="6"/>
      <c r="FHL40" s="6"/>
      <c r="FHN40" s="6"/>
      <c r="FHP40" s="6"/>
      <c r="FHR40" s="6"/>
      <c r="FHT40" s="6"/>
      <c r="FHV40" s="6"/>
      <c r="FHX40" s="6"/>
      <c r="FHZ40" s="6"/>
      <c r="FIB40" s="6"/>
      <c r="FID40" s="6"/>
      <c r="FIF40" s="6"/>
      <c r="FIH40" s="6"/>
      <c r="FIJ40" s="6"/>
      <c r="FIL40" s="6"/>
      <c r="FIN40" s="6"/>
      <c r="FIP40" s="6"/>
      <c r="FIR40" s="6"/>
      <c r="FIT40" s="6"/>
      <c r="FIV40" s="6"/>
      <c r="FIX40" s="6"/>
      <c r="FIZ40" s="6"/>
      <c r="FJB40" s="6"/>
      <c r="FJD40" s="6"/>
      <c r="FJF40" s="6"/>
      <c r="FJH40" s="6"/>
      <c r="FJJ40" s="6"/>
      <c r="FJL40" s="6"/>
      <c r="FJN40" s="6"/>
      <c r="FJP40" s="6"/>
      <c r="FJR40" s="6"/>
      <c r="FJT40" s="6"/>
      <c r="FJV40" s="6"/>
      <c r="FJX40" s="6"/>
      <c r="FJZ40" s="6"/>
      <c r="FKB40" s="6"/>
      <c r="FKD40" s="6"/>
      <c r="FKF40" s="6"/>
      <c r="FKH40" s="6"/>
      <c r="FKJ40" s="6"/>
      <c r="FKL40" s="6"/>
      <c r="FKN40" s="6"/>
      <c r="FKP40" s="6"/>
      <c r="FKR40" s="6"/>
      <c r="FKT40" s="6"/>
      <c r="FKV40" s="6"/>
      <c r="FKX40" s="6"/>
      <c r="FKZ40" s="6"/>
      <c r="FLB40" s="6"/>
      <c r="FLD40" s="6"/>
      <c r="FLF40" s="6"/>
      <c r="FLH40" s="6"/>
      <c r="FLJ40" s="6"/>
      <c r="FLL40" s="6"/>
      <c r="FLN40" s="6"/>
      <c r="FLP40" s="6"/>
      <c r="FLR40" s="6"/>
      <c r="FLT40" s="6"/>
      <c r="FLV40" s="6"/>
      <c r="FLX40" s="6"/>
      <c r="FLZ40" s="6"/>
      <c r="FMB40" s="6"/>
      <c r="FMD40" s="6"/>
      <c r="FMF40" s="6"/>
      <c r="FMH40" s="6"/>
      <c r="FMJ40" s="6"/>
      <c r="FML40" s="6"/>
      <c r="FMN40" s="6"/>
      <c r="FMP40" s="6"/>
      <c r="FMR40" s="6"/>
      <c r="FMT40" s="6"/>
      <c r="FMV40" s="6"/>
      <c r="FMX40" s="6"/>
      <c r="FMZ40" s="6"/>
      <c r="FNB40" s="6"/>
      <c r="FND40" s="6"/>
      <c r="FNF40" s="6"/>
      <c r="FNH40" s="6"/>
      <c r="FNJ40" s="6"/>
      <c r="FNL40" s="6"/>
      <c r="FNN40" s="6"/>
      <c r="FNP40" s="6"/>
      <c r="FNR40" s="6"/>
      <c r="FNT40" s="6"/>
      <c r="FNV40" s="6"/>
      <c r="FNX40" s="6"/>
      <c r="FNZ40" s="6"/>
      <c r="FOB40" s="6"/>
      <c r="FOD40" s="6"/>
      <c r="FOF40" s="6"/>
      <c r="FOH40" s="6"/>
      <c r="FOJ40" s="6"/>
      <c r="FOL40" s="6"/>
      <c r="FON40" s="6"/>
      <c r="FOP40" s="6"/>
      <c r="FOR40" s="6"/>
      <c r="FOT40" s="6"/>
      <c r="FOV40" s="6"/>
      <c r="FOX40" s="6"/>
      <c r="FOZ40" s="6"/>
      <c r="FPB40" s="6"/>
      <c r="FPD40" s="6"/>
      <c r="FPF40" s="6"/>
      <c r="FPH40" s="6"/>
      <c r="FPJ40" s="6"/>
      <c r="FPL40" s="6"/>
      <c r="FPN40" s="6"/>
      <c r="FPP40" s="6"/>
      <c r="FPR40" s="6"/>
      <c r="FPT40" s="6"/>
      <c r="FPV40" s="6"/>
      <c r="FPX40" s="6"/>
      <c r="FPZ40" s="6"/>
      <c r="FQB40" s="6"/>
      <c r="FQD40" s="6"/>
      <c r="FQF40" s="6"/>
      <c r="FQH40" s="6"/>
      <c r="FQJ40" s="6"/>
      <c r="FQL40" s="6"/>
      <c r="FQN40" s="6"/>
      <c r="FQP40" s="6"/>
      <c r="FQR40" s="6"/>
      <c r="FQT40" s="6"/>
      <c r="FQV40" s="6"/>
      <c r="FQX40" s="6"/>
      <c r="FQZ40" s="6"/>
      <c r="FRB40" s="6"/>
      <c r="FRD40" s="6"/>
      <c r="FRF40" s="6"/>
      <c r="FRH40" s="6"/>
      <c r="FRJ40" s="6"/>
      <c r="FRL40" s="6"/>
      <c r="FRN40" s="6"/>
      <c r="FRP40" s="6"/>
      <c r="FRR40" s="6"/>
      <c r="FRT40" s="6"/>
      <c r="FRV40" s="6"/>
      <c r="FRX40" s="6"/>
      <c r="FRZ40" s="6"/>
      <c r="FSB40" s="6"/>
      <c r="FSD40" s="6"/>
      <c r="FSF40" s="6"/>
      <c r="FSH40" s="6"/>
      <c r="FSJ40" s="6"/>
      <c r="FSL40" s="6"/>
      <c r="FSN40" s="6"/>
      <c r="FSP40" s="6"/>
      <c r="FSR40" s="6"/>
      <c r="FST40" s="6"/>
      <c r="FSV40" s="6"/>
      <c r="FSX40" s="6"/>
      <c r="FSZ40" s="6"/>
      <c r="FTB40" s="6"/>
      <c r="FTD40" s="6"/>
      <c r="FTF40" s="6"/>
      <c r="FTH40" s="6"/>
      <c r="FTJ40" s="6"/>
      <c r="FTL40" s="6"/>
      <c r="FTN40" s="6"/>
      <c r="FTP40" s="6"/>
      <c r="FTR40" s="6"/>
      <c r="FTT40" s="6"/>
      <c r="FTV40" s="6"/>
      <c r="FTX40" s="6"/>
      <c r="FTZ40" s="6"/>
      <c r="FUB40" s="6"/>
      <c r="FUD40" s="6"/>
      <c r="FUF40" s="6"/>
      <c r="FUH40" s="6"/>
      <c r="FUJ40" s="6"/>
      <c r="FUL40" s="6"/>
      <c r="FUN40" s="6"/>
      <c r="FUP40" s="6"/>
      <c r="FUR40" s="6"/>
      <c r="FUT40" s="6"/>
      <c r="FUV40" s="6"/>
      <c r="FUX40" s="6"/>
      <c r="FUZ40" s="6"/>
      <c r="FVB40" s="6"/>
      <c r="FVD40" s="6"/>
      <c r="FVF40" s="6"/>
      <c r="FVH40" s="6"/>
      <c r="FVJ40" s="6"/>
      <c r="FVL40" s="6"/>
      <c r="FVN40" s="6"/>
      <c r="FVP40" s="6"/>
      <c r="FVR40" s="6"/>
      <c r="FVT40" s="6"/>
      <c r="FVV40" s="6"/>
      <c r="FVX40" s="6"/>
      <c r="FVZ40" s="6"/>
      <c r="FWB40" s="6"/>
      <c r="FWD40" s="6"/>
      <c r="FWF40" s="6"/>
      <c r="FWH40" s="6"/>
      <c r="FWJ40" s="6"/>
      <c r="FWL40" s="6"/>
      <c r="FWN40" s="6"/>
      <c r="FWP40" s="6"/>
      <c r="FWR40" s="6"/>
      <c r="FWT40" s="6"/>
      <c r="FWV40" s="6"/>
      <c r="FWX40" s="6"/>
      <c r="FWZ40" s="6"/>
      <c r="FXB40" s="6"/>
      <c r="FXD40" s="6"/>
      <c r="FXF40" s="6"/>
      <c r="FXH40" s="6"/>
      <c r="FXJ40" s="6"/>
      <c r="FXL40" s="6"/>
      <c r="FXN40" s="6"/>
      <c r="FXP40" s="6"/>
      <c r="FXR40" s="6"/>
      <c r="FXT40" s="6"/>
      <c r="FXV40" s="6"/>
      <c r="FXX40" s="6"/>
      <c r="FXZ40" s="6"/>
      <c r="FYB40" s="6"/>
      <c r="FYD40" s="6"/>
      <c r="FYF40" s="6"/>
      <c r="FYH40" s="6"/>
      <c r="FYJ40" s="6"/>
      <c r="FYL40" s="6"/>
      <c r="FYN40" s="6"/>
      <c r="FYP40" s="6"/>
      <c r="FYR40" s="6"/>
      <c r="FYT40" s="6"/>
      <c r="FYV40" s="6"/>
      <c r="FYX40" s="6"/>
      <c r="FYZ40" s="6"/>
      <c r="FZB40" s="6"/>
      <c r="FZD40" s="6"/>
      <c r="FZF40" s="6"/>
      <c r="FZH40" s="6"/>
      <c r="FZJ40" s="6"/>
      <c r="FZL40" s="6"/>
      <c r="FZN40" s="6"/>
      <c r="FZP40" s="6"/>
      <c r="FZR40" s="6"/>
      <c r="FZT40" s="6"/>
      <c r="FZV40" s="6"/>
      <c r="FZX40" s="6"/>
      <c r="FZZ40" s="6"/>
      <c r="GAB40" s="6"/>
      <c r="GAD40" s="6"/>
      <c r="GAF40" s="6"/>
      <c r="GAH40" s="6"/>
      <c r="GAJ40" s="6"/>
      <c r="GAL40" s="6"/>
      <c r="GAN40" s="6"/>
      <c r="GAP40" s="6"/>
      <c r="GAR40" s="6"/>
      <c r="GAT40" s="6"/>
      <c r="GAV40" s="6"/>
      <c r="GAX40" s="6"/>
      <c r="GAZ40" s="6"/>
      <c r="GBB40" s="6"/>
      <c r="GBD40" s="6"/>
      <c r="GBF40" s="6"/>
      <c r="GBH40" s="6"/>
      <c r="GBJ40" s="6"/>
      <c r="GBL40" s="6"/>
      <c r="GBN40" s="6"/>
      <c r="GBP40" s="6"/>
      <c r="GBR40" s="6"/>
      <c r="GBT40" s="6"/>
      <c r="GBV40" s="6"/>
      <c r="GBX40" s="6"/>
      <c r="GBZ40" s="6"/>
      <c r="GCB40" s="6"/>
      <c r="GCD40" s="6"/>
      <c r="GCF40" s="6"/>
      <c r="GCH40" s="6"/>
      <c r="GCJ40" s="6"/>
      <c r="GCL40" s="6"/>
      <c r="GCN40" s="6"/>
      <c r="GCP40" s="6"/>
      <c r="GCR40" s="6"/>
      <c r="GCT40" s="6"/>
      <c r="GCV40" s="6"/>
      <c r="GCX40" s="6"/>
      <c r="GCZ40" s="6"/>
      <c r="GDB40" s="6"/>
      <c r="GDD40" s="6"/>
      <c r="GDF40" s="6"/>
      <c r="GDH40" s="6"/>
      <c r="GDJ40" s="6"/>
      <c r="GDL40" s="6"/>
      <c r="GDN40" s="6"/>
      <c r="GDP40" s="6"/>
      <c r="GDR40" s="6"/>
      <c r="GDT40" s="6"/>
      <c r="GDV40" s="6"/>
      <c r="GDX40" s="6"/>
      <c r="GDZ40" s="6"/>
      <c r="GEB40" s="6"/>
      <c r="GED40" s="6"/>
      <c r="GEF40" s="6"/>
      <c r="GEH40" s="6"/>
      <c r="GEJ40" s="6"/>
      <c r="GEL40" s="6"/>
      <c r="GEN40" s="6"/>
      <c r="GEP40" s="6"/>
      <c r="GER40" s="6"/>
      <c r="GET40" s="6"/>
      <c r="GEV40" s="6"/>
      <c r="GEX40" s="6"/>
      <c r="GEZ40" s="6"/>
      <c r="GFB40" s="6"/>
      <c r="GFD40" s="6"/>
      <c r="GFF40" s="6"/>
      <c r="GFH40" s="6"/>
      <c r="GFJ40" s="6"/>
      <c r="GFL40" s="6"/>
      <c r="GFN40" s="6"/>
      <c r="GFP40" s="6"/>
      <c r="GFR40" s="6"/>
      <c r="GFT40" s="6"/>
      <c r="GFV40" s="6"/>
      <c r="GFX40" s="6"/>
      <c r="GFZ40" s="6"/>
      <c r="GGB40" s="6"/>
      <c r="GGD40" s="6"/>
      <c r="GGF40" s="6"/>
      <c r="GGH40" s="6"/>
      <c r="GGJ40" s="6"/>
      <c r="GGL40" s="6"/>
      <c r="GGN40" s="6"/>
      <c r="GGP40" s="6"/>
      <c r="GGR40" s="6"/>
      <c r="GGT40" s="6"/>
      <c r="GGV40" s="6"/>
      <c r="GGX40" s="6"/>
      <c r="GGZ40" s="6"/>
      <c r="GHB40" s="6"/>
      <c r="GHD40" s="6"/>
      <c r="GHF40" s="6"/>
      <c r="GHH40" s="6"/>
      <c r="GHJ40" s="6"/>
      <c r="GHL40" s="6"/>
      <c r="GHN40" s="6"/>
      <c r="GHP40" s="6"/>
      <c r="GHR40" s="6"/>
      <c r="GHT40" s="6"/>
      <c r="GHV40" s="6"/>
      <c r="GHX40" s="6"/>
      <c r="GHZ40" s="6"/>
      <c r="GIB40" s="6"/>
      <c r="GID40" s="6"/>
      <c r="GIF40" s="6"/>
      <c r="GIH40" s="6"/>
      <c r="GIJ40" s="6"/>
      <c r="GIL40" s="6"/>
      <c r="GIN40" s="6"/>
      <c r="GIP40" s="6"/>
      <c r="GIR40" s="6"/>
      <c r="GIT40" s="6"/>
      <c r="GIV40" s="6"/>
      <c r="GIX40" s="6"/>
      <c r="GIZ40" s="6"/>
      <c r="GJB40" s="6"/>
      <c r="GJD40" s="6"/>
      <c r="GJF40" s="6"/>
      <c r="GJH40" s="6"/>
      <c r="GJJ40" s="6"/>
      <c r="GJL40" s="6"/>
      <c r="GJN40" s="6"/>
      <c r="GJP40" s="6"/>
      <c r="GJR40" s="6"/>
      <c r="GJT40" s="6"/>
      <c r="GJV40" s="6"/>
      <c r="GJX40" s="6"/>
      <c r="GJZ40" s="6"/>
      <c r="GKB40" s="6"/>
      <c r="GKD40" s="6"/>
      <c r="GKF40" s="6"/>
      <c r="GKH40" s="6"/>
      <c r="GKJ40" s="6"/>
      <c r="GKL40" s="6"/>
      <c r="GKN40" s="6"/>
      <c r="GKP40" s="6"/>
      <c r="GKR40" s="6"/>
      <c r="GKT40" s="6"/>
      <c r="GKV40" s="6"/>
      <c r="GKX40" s="6"/>
      <c r="GKZ40" s="6"/>
      <c r="GLB40" s="6"/>
      <c r="GLD40" s="6"/>
      <c r="GLF40" s="6"/>
      <c r="GLH40" s="6"/>
      <c r="GLJ40" s="6"/>
      <c r="GLL40" s="6"/>
      <c r="GLN40" s="6"/>
      <c r="GLP40" s="6"/>
      <c r="GLR40" s="6"/>
      <c r="GLT40" s="6"/>
      <c r="GLV40" s="6"/>
      <c r="GLX40" s="6"/>
      <c r="GLZ40" s="6"/>
      <c r="GMB40" s="6"/>
      <c r="GMD40" s="6"/>
      <c r="GMF40" s="6"/>
      <c r="GMH40" s="6"/>
      <c r="GMJ40" s="6"/>
      <c r="GML40" s="6"/>
      <c r="GMN40" s="6"/>
      <c r="GMP40" s="6"/>
      <c r="GMR40" s="6"/>
      <c r="GMT40" s="6"/>
      <c r="GMV40" s="6"/>
      <c r="GMX40" s="6"/>
      <c r="GMZ40" s="6"/>
      <c r="GNB40" s="6"/>
      <c r="GND40" s="6"/>
      <c r="GNF40" s="6"/>
      <c r="GNH40" s="6"/>
      <c r="GNJ40" s="6"/>
      <c r="GNL40" s="6"/>
      <c r="GNN40" s="6"/>
      <c r="GNP40" s="6"/>
      <c r="GNR40" s="6"/>
      <c r="GNT40" s="6"/>
      <c r="GNV40" s="6"/>
      <c r="GNX40" s="6"/>
      <c r="GNZ40" s="6"/>
      <c r="GOB40" s="6"/>
      <c r="GOD40" s="6"/>
      <c r="GOF40" s="6"/>
      <c r="GOH40" s="6"/>
      <c r="GOJ40" s="6"/>
      <c r="GOL40" s="6"/>
      <c r="GON40" s="6"/>
      <c r="GOP40" s="6"/>
      <c r="GOR40" s="6"/>
      <c r="GOT40" s="6"/>
      <c r="GOV40" s="6"/>
      <c r="GOX40" s="6"/>
      <c r="GOZ40" s="6"/>
      <c r="GPB40" s="6"/>
      <c r="GPD40" s="6"/>
      <c r="GPF40" s="6"/>
      <c r="GPH40" s="6"/>
      <c r="GPJ40" s="6"/>
      <c r="GPL40" s="6"/>
      <c r="GPN40" s="6"/>
      <c r="GPP40" s="6"/>
      <c r="GPR40" s="6"/>
      <c r="GPT40" s="6"/>
      <c r="GPV40" s="6"/>
      <c r="GPX40" s="6"/>
      <c r="GPZ40" s="6"/>
      <c r="GQB40" s="6"/>
      <c r="GQD40" s="6"/>
      <c r="GQF40" s="6"/>
      <c r="GQH40" s="6"/>
      <c r="GQJ40" s="6"/>
      <c r="GQL40" s="6"/>
      <c r="GQN40" s="6"/>
      <c r="GQP40" s="6"/>
      <c r="GQR40" s="6"/>
      <c r="GQT40" s="6"/>
      <c r="GQV40" s="6"/>
      <c r="GQX40" s="6"/>
      <c r="GQZ40" s="6"/>
      <c r="GRB40" s="6"/>
      <c r="GRD40" s="6"/>
      <c r="GRF40" s="6"/>
      <c r="GRH40" s="6"/>
      <c r="GRJ40" s="6"/>
      <c r="GRL40" s="6"/>
      <c r="GRN40" s="6"/>
      <c r="GRP40" s="6"/>
      <c r="GRR40" s="6"/>
      <c r="GRT40" s="6"/>
      <c r="GRV40" s="6"/>
      <c r="GRX40" s="6"/>
      <c r="GRZ40" s="6"/>
      <c r="GSB40" s="6"/>
      <c r="GSD40" s="6"/>
      <c r="GSF40" s="6"/>
      <c r="GSH40" s="6"/>
      <c r="GSJ40" s="6"/>
      <c r="GSL40" s="6"/>
      <c r="GSN40" s="6"/>
      <c r="GSP40" s="6"/>
      <c r="GSR40" s="6"/>
      <c r="GST40" s="6"/>
      <c r="GSV40" s="6"/>
      <c r="GSX40" s="6"/>
      <c r="GSZ40" s="6"/>
      <c r="GTB40" s="6"/>
      <c r="GTD40" s="6"/>
      <c r="GTF40" s="6"/>
      <c r="GTH40" s="6"/>
      <c r="GTJ40" s="6"/>
      <c r="GTL40" s="6"/>
      <c r="GTN40" s="6"/>
      <c r="GTP40" s="6"/>
      <c r="GTR40" s="6"/>
      <c r="GTT40" s="6"/>
      <c r="GTV40" s="6"/>
      <c r="GTX40" s="6"/>
      <c r="GTZ40" s="6"/>
      <c r="GUB40" s="6"/>
      <c r="GUD40" s="6"/>
      <c r="GUF40" s="6"/>
      <c r="GUH40" s="6"/>
      <c r="GUJ40" s="6"/>
      <c r="GUL40" s="6"/>
      <c r="GUN40" s="6"/>
      <c r="GUP40" s="6"/>
      <c r="GUR40" s="6"/>
      <c r="GUT40" s="6"/>
      <c r="GUV40" s="6"/>
      <c r="GUX40" s="6"/>
      <c r="GUZ40" s="6"/>
      <c r="GVB40" s="6"/>
      <c r="GVD40" s="6"/>
      <c r="GVF40" s="6"/>
      <c r="GVH40" s="6"/>
      <c r="GVJ40" s="6"/>
      <c r="GVL40" s="6"/>
      <c r="GVN40" s="6"/>
      <c r="GVP40" s="6"/>
      <c r="GVR40" s="6"/>
      <c r="GVT40" s="6"/>
      <c r="GVV40" s="6"/>
      <c r="GVX40" s="6"/>
      <c r="GVZ40" s="6"/>
      <c r="GWB40" s="6"/>
      <c r="GWD40" s="6"/>
      <c r="GWF40" s="6"/>
      <c r="GWH40" s="6"/>
      <c r="GWJ40" s="6"/>
      <c r="GWL40" s="6"/>
      <c r="GWN40" s="6"/>
      <c r="GWP40" s="6"/>
      <c r="GWR40" s="6"/>
      <c r="GWT40" s="6"/>
      <c r="GWV40" s="6"/>
      <c r="GWX40" s="6"/>
      <c r="GWZ40" s="6"/>
      <c r="GXB40" s="6"/>
      <c r="GXD40" s="6"/>
      <c r="GXF40" s="6"/>
      <c r="GXH40" s="6"/>
      <c r="GXJ40" s="6"/>
      <c r="GXL40" s="6"/>
      <c r="GXN40" s="6"/>
      <c r="GXP40" s="6"/>
      <c r="GXR40" s="6"/>
      <c r="GXT40" s="6"/>
      <c r="GXV40" s="6"/>
      <c r="GXX40" s="6"/>
      <c r="GXZ40" s="6"/>
      <c r="GYB40" s="6"/>
      <c r="GYD40" s="6"/>
      <c r="GYF40" s="6"/>
      <c r="GYH40" s="6"/>
      <c r="GYJ40" s="6"/>
      <c r="GYL40" s="6"/>
      <c r="GYN40" s="6"/>
      <c r="GYP40" s="6"/>
      <c r="GYR40" s="6"/>
      <c r="GYT40" s="6"/>
      <c r="GYV40" s="6"/>
      <c r="GYX40" s="6"/>
      <c r="GYZ40" s="6"/>
      <c r="GZB40" s="6"/>
      <c r="GZD40" s="6"/>
      <c r="GZF40" s="6"/>
      <c r="GZH40" s="6"/>
      <c r="GZJ40" s="6"/>
      <c r="GZL40" s="6"/>
      <c r="GZN40" s="6"/>
      <c r="GZP40" s="6"/>
      <c r="GZR40" s="6"/>
      <c r="GZT40" s="6"/>
      <c r="GZV40" s="6"/>
      <c r="GZX40" s="6"/>
      <c r="GZZ40" s="6"/>
      <c r="HAB40" s="6"/>
      <c r="HAD40" s="6"/>
      <c r="HAF40" s="6"/>
      <c r="HAH40" s="6"/>
      <c r="HAJ40" s="6"/>
      <c r="HAL40" s="6"/>
      <c r="HAN40" s="6"/>
      <c r="HAP40" s="6"/>
      <c r="HAR40" s="6"/>
      <c r="HAT40" s="6"/>
      <c r="HAV40" s="6"/>
      <c r="HAX40" s="6"/>
      <c r="HAZ40" s="6"/>
      <c r="HBB40" s="6"/>
      <c r="HBD40" s="6"/>
      <c r="HBF40" s="6"/>
      <c r="HBH40" s="6"/>
      <c r="HBJ40" s="6"/>
      <c r="HBL40" s="6"/>
      <c r="HBN40" s="6"/>
      <c r="HBP40" s="6"/>
      <c r="HBR40" s="6"/>
      <c r="HBT40" s="6"/>
      <c r="HBV40" s="6"/>
      <c r="HBX40" s="6"/>
      <c r="HBZ40" s="6"/>
      <c r="HCB40" s="6"/>
      <c r="HCD40" s="6"/>
      <c r="HCF40" s="6"/>
      <c r="HCH40" s="6"/>
      <c r="HCJ40" s="6"/>
      <c r="HCL40" s="6"/>
      <c r="HCN40" s="6"/>
      <c r="HCP40" s="6"/>
      <c r="HCR40" s="6"/>
      <c r="HCT40" s="6"/>
      <c r="HCV40" s="6"/>
      <c r="HCX40" s="6"/>
      <c r="HCZ40" s="6"/>
      <c r="HDB40" s="6"/>
      <c r="HDD40" s="6"/>
      <c r="HDF40" s="6"/>
      <c r="HDH40" s="6"/>
      <c r="HDJ40" s="6"/>
      <c r="HDL40" s="6"/>
      <c r="HDN40" s="6"/>
      <c r="HDP40" s="6"/>
      <c r="HDR40" s="6"/>
      <c r="HDT40" s="6"/>
      <c r="HDV40" s="6"/>
      <c r="HDX40" s="6"/>
      <c r="HDZ40" s="6"/>
      <c r="HEB40" s="6"/>
      <c r="HED40" s="6"/>
      <c r="HEF40" s="6"/>
      <c r="HEH40" s="6"/>
      <c r="HEJ40" s="6"/>
      <c r="HEL40" s="6"/>
      <c r="HEN40" s="6"/>
      <c r="HEP40" s="6"/>
      <c r="HER40" s="6"/>
      <c r="HET40" s="6"/>
      <c r="HEV40" s="6"/>
      <c r="HEX40" s="6"/>
      <c r="HEZ40" s="6"/>
      <c r="HFB40" s="6"/>
      <c r="HFD40" s="6"/>
      <c r="HFF40" s="6"/>
      <c r="HFH40" s="6"/>
      <c r="HFJ40" s="6"/>
      <c r="HFL40" s="6"/>
      <c r="HFN40" s="6"/>
      <c r="HFP40" s="6"/>
      <c r="HFR40" s="6"/>
      <c r="HFT40" s="6"/>
      <c r="HFV40" s="6"/>
      <c r="HFX40" s="6"/>
      <c r="HFZ40" s="6"/>
      <c r="HGB40" s="6"/>
      <c r="HGD40" s="6"/>
      <c r="HGF40" s="6"/>
      <c r="HGH40" s="6"/>
      <c r="HGJ40" s="6"/>
      <c r="HGL40" s="6"/>
      <c r="HGN40" s="6"/>
      <c r="HGP40" s="6"/>
      <c r="HGR40" s="6"/>
      <c r="HGT40" s="6"/>
      <c r="HGV40" s="6"/>
      <c r="HGX40" s="6"/>
      <c r="HGZ40" s="6"/>
      <c r="HHB40" s="6"/>
      <c r="HHD40" s="6"/>
      <c r="HHF40" s="6"/>
      <c r="HHH40" s="6"/>
      <c r="HHJ40" s="6"/>
      <c r="HHL40" s="6"/>
      <c r="HHN40" s="6"/>
      <c r="HHP40" s="6"/>
      <c r="HHR40" s="6"/>
      <c r="HHT40" s="6"/>
      <c r="HHV40" s="6"/>
      <c r="HHX40" s="6"/>
      <c r="HHZ40" s="6"/>
      <c r="HIB40" s="6"/>
      <c r="HID40" s="6"/>
      <c r="HIF40" s="6"/>
      <c r="HIH40" s="6"/>
      <c r="HIJ40" s="6"/>
      <c r="HIL40" s="6"/>
      <c r="HIN40" s="6"/>
      <c r="HIP40" s="6"/>
      <c r="HIR40" s="6"/>
      <c r="HIT40" s="6"/>
      <c r="HIV40" s="6"/>
      <c r="HIX40" s="6"/>
      <c r="HIZ40" s="6"/>
      <c r="HJB40" s="6"/>
      <c r="HJD40" s="6"/>
      <c r="HJF40" s="6"/>
      <c r="HJH40" s="6"/>
      <c r="HJJ40" s="6"/>
      <c r="HJL40" s="6"/>
      <c r="HJN40" s="6"/>
      <c r="HJP40" s="6"/>
      <c r="HJR40" s="6"/>
      <c r="HJT40" s="6"/>
      <c r="HJV40" s="6"/>
      <c r="HJX40" s="6"/>
      <c r="HJZ40" s="6"/>
      <c r="HKB40" s="6"/>
      <c r="HKD40" s="6"/>
      <c r="HKF40" s="6"/>
      <c r="HKH40" s="6"/>
      <c r="HKJ40" s="6"/>
      <c r="HKL40" s="6"/>
      <c r="HKN40" s="6"/>
      <c r="HKP40" s="6"/>
      <c r="HKR40" s="6"/>
      <c r="HKT40" s="6"/>
      <c r="HKV40" s="6"/>
      <c r="HKX40" s="6"/>
      <c r="HKZ40" s="6"/>
      <c r="HLB40" s="6"/>
      <c r="HLD40" s="6"/>
      <c r="HLF40" s="6"/>
      <c r="HLH40" s="6"/>
      <c r="HLJ40" s="6"/>
      <c r="HLL40" s="6"/>
      <c r="HLN40" s="6"/>
      <c r="HLP40" s="6"/>
      <c r="HLR40" s="6"/>
      <c r="HLT40" s="6"/>
      <c r="HLV40" s="6"/>
      <c r="HLX40" s="6"/>
      <c r="HLZ40" s="6"/>
      <c r="HMB40" s="6"/>
      <c r="HMD40" s="6"/>
      <c r="HMF40" s="6"/>
      <c r="HMH40" s="6"/>
      <c r="HMJ40" s="6"/>
      <c r="HML40" s="6"/>
      <c r="HMN40" s="6"/>
      <c r="HMP40" s="6"/>
      <c r="HMR40" s="6"/>
      <c r="HMT40" s="6"/>
      <c r="HMV40" s="6"/>
      <c r="HMX40" s="6"/>
      <c r="HMZ40" s="6"/>
      <c r="HNB40" s="6"/>
      <c r="HND40" s="6"/>
      <c r="HNF40" s="6"/>
      <c r="HNH40" s="6"/>
      <c r="HNJ40" s="6"/>
      <c r="HNL40" s="6"/>
      <c r="HNN40" s="6"/>
      <c r="HNP40" s="6"/>
      <c r="HNR40" s="6"/>
      <c r="HNT40" s="6"/>
      <c r="HNV40" s="6"/>
      <c r="HNX40" s="6"/>
      <c r="HNZ40" s="6"/>
      <c r="HOB40" s="6"/>
      <c r="HOD40" s="6"/>
      <c r="HOF40" s="6"/>
      <c r="HOH40" s="6"/>
      <c r="HOJ40" s="6"/>
      <c r="HOL40" s="6"/>
      <c r="HON40" s="6"/>
      <c r="HOP40" s="6"/>
      <c r="HOR40" s="6"/>
      <c r="HOT40" s="6"/>
      <c r="HOV40" s="6"/>
      <c r="HOX40" s="6"/>
      <c r="HOZ40" s="6"/>
      <c r="HPB40" s="6"/>
      <c r="HPD40" s="6"/>
      <c r="HPF40" s="6"/>
      <c r="HPH40" s="6"/>
      <c r="HPJ40" s="6"/>
      <c r="HPL40" s="6"/>
      <c r="HPN40" s="6"/>
      <c r="HPP40" s="6"/>
      <c r="HPR40" s="6"/>
      <c r="HPT40" s="6"/>
      <c r="HPV40" s="6"/>
      <c r="HPX40" s="6"/>
      <c r="HPZ40" s="6"/>
      <c r="HQB40" s="6"/>
      <c r="HQD40" s="6"/>
      <c r="HQF40" s="6"/>
      <c r="HQH40" s="6"/>
      <c r="HQJ40" s="6"/>
      <c r="HQL40" s="6"/>
      <c r="HQN40" s="6"/>
      <c r="HQP40" s="6"/>
      <c r="HQR40" s="6"/>
      <c r="HQT40" s="6"/>
      <c r="HQV40" s="6"/>
      <c r="HQX40" s="6"/>
      <c r="HQZ40" s="6"/>
      <c r="HRB40" s="6"/>
      <c r="HRD40" s="6"/>
      <c r="HRF40" s="6"/>
      <c r="HRH40" s="6"/>
      <c r="HRJ40" s="6"/>
      <c r="HRL40" s="6"/>
      <c r="HRN40" s="6"/>
      <c r="HRP40" s="6"/>
      <c r="HRR40" s="6"/>
      <c r="HRT40" s="6"/>
      <c r="HRV40" s="6"/>
      <c r="HRX40" s="6"/>
      <c r="HRZ40" s="6"/>
      <c r="HSB40" s="6"/>
      <c r="HSD40" s="6"/>
      <c r="HSF40" s="6"/>
      <c r="HSH40" s="6"/>
      <c r="HSJ40" s="6"/>
      <c r="HSL40" s="6"/>
      <c r="HSN40" s="6"/>
      <c r="HSP40" s="6"/>
      <c r="HSR40" s="6"/>
      <c r="HST40" s="6"/>
      <c r="HSV40" s="6"/>
      <c r="HSX40" s="6"/>
      <c r="HSZ40" s="6"/>
      <c r="HTB40" s="6"/>
      <c r="HTD40" s="6"/>
      <c r="HTF40" s="6"/>
      <c r="HTH40" s="6"/>
      <c r="HTJ40" s="6"/>
      <c r="HTL40" s="6"/>
      <c r="HTN40" s="6"/>
      <c r="HTP40" s="6"/>
      <c r="HTR40" s="6"/>
      <c r="HTT40" s="6"/>
      <c r="HTV40" s="6"/>
      <c r="HTX40" s="6"/>
      <c r="HTZ40" s="6"/>
      <c r="HUB40" s="6"/>
      <c r="HUD40" s="6"/>
      <c r="HUF40" s="6"/>
      <c r="HUH40" s="6"/>
      <c r="HUJ40" s="6"/>
      <c r="HUL40" s="6"/>
      <c r="HUN40" s="6"/>
      <c r="HUP40" s="6"/>
      <c r="HUR40" s="6"/>
      <c r="HUT40" s="6"/>
      <c r="HUV40" s="6"/>
      <c r="HUX40" s="6"/>
      <c r="HUZ40" s="6"/>
      <c r="HVB40" s="6"/>
      <c r="HVD40" s="6"/>
      <c r="HVF40" s="6"/>
      <c r="HVH40" s="6"/>
      <c r="HVJ40" s="6"/>
      <c r="HVL40" s="6"/>
      <c r="HVN40" s="6"/>
      <c r="HVP40" s="6"/>
      <c r="HVR40" s="6"/>
      <c r="HVT40" s="6"/>
      <c r="HVV40" s="6"/>
      <c r="HVX40" s="6"/>
      <c r="HVZ40" s="6"/>
      <c r="HWB40" s="6"/>
      <c r="HWD40" s="6"/>
      <c r="HWF40" s="6"/>
      <c r="HWH40" s="6"/>
      <c r="HWJ40" s="6"/>
      <c r="HWL40" s="6"/>
      <c r="HWN40" s="6"/>
      <c r="HWP40" s="6"/>
      <c r="HWR40" s="6"/>
      <c r="HWT40" s="6"/>
      <c r="HWV40" s="6"/>
      <c r="HWX40" s="6"/>
      <c r="HWZ40" s="6"/>
      <c r="HXB40" s="6"/>
      <c r="HXD40" s="6"/>
      <c r="HXF40" s="6"/>
      <c r="HXH40" s="6"/>
      <c r="HXJ40" s="6"/>
      <c r="HXL40" s="6"/>
      <c r="HXN40" s="6"/>
      <c r="HXP40" s="6"/>
      <c r="HXR40" s="6"/>
      <c r="HXT40" s="6"/>
      <c r="HXV40" s="6"/>
      <c r="HXX40" s="6"/>
      <c r="HXZ40" s="6"/>
      <c r="HYB40" s="6"/>
      <c r="HYD40" s="6"/>
      <c r="HYF40" s="6"/>
      <c r="HYH40" s="6"/>
      <c r="HYJ40" s="6"/>
      <c r="HYL40" s="6"/>
      <c r="HYN40" s="6"/>
      <c r="HYP40" s="6"/>
      <c r="HYR40" s="6"/>
      <c r="HYT40" s="6"/>
      <c r="HYV40" s="6"/>
      <c r="HYX40" s="6"/>
      <c r="HYZ40" s="6"/>
      <c r="HZB40" s="6"/>
      <c r="HZD40" s="6"/>
      <c r="HZF40" s="6"/>
      <c r="HZH40" s="6"/>
      <c r="HZJ40" s="6"/>
      <c r="HZL40" s="6"/>
      <c r="HZN40" s="6"/>
      <c r="HZP40" s="6"/>
      <c r="HZR40" s="6"/>
      <c r="HZT40" s="6"/>
      <c r="HZV40" s="6"/>
      <c r="HZX40" s="6"/>
      <c r="HZZ40" s="6"/>
      <c r="IAB40" s="6"/>
      <c r="IAD40" s="6"/>
      <c r="IAF40" s="6"/>
      <c r="IAH40" s="6"/>
      <c r="IAJ40" s="6"/>
      <c r="IAL40" s="6"/>
      <c r="IAN40" s="6"/>
      <c r="IAP40" s="6"/>
      <c r="IAR40" s="6"/>
      <c r="IAT40" s="6"/>
      <c r="IAV40" s="6"/>
      <c r="IAX40" s="6"/>
      <c r="IAZ40" s="6"/>
      <c r="IBB40" s="6"/>
      <c r="IBD40" s="6"/>
      <c r="IBF40" s="6"/>
      <c r="IBH40" s="6"/>
      <c r="IBJ40" s="6"/>
      <c r="IBL40" s="6"/>
      <c r="IBN40" s="6"/>
      <c r="IBP40" s="6"/>
      <c r="IBR40" s="6"/>
      <c r="IBT40" s="6"/>
      <c r="IBV40" s="6"/>
      <c r="IBX40" s="6"/>
      <c r="IBZ40" s="6"/>
      <c r="ICB40" s="6"/>
      <c r="ICD40" s="6"/>
      <c r="ICF40" s="6"/>
      <c r="ICH40" s="6"/>
      <c r="ICJ40" s="6"/>
      <c r="ICL40" s="6"/>
      <c r="ICN40" s="6"/>
      <c r="ICP40" s="6"/>
      <c r="ICR40" s="6"/>
      <c r="ICT40" s="6"/>
      <c r="ICV40" s="6"/>
      <c r="ICX40" s="6"/>
      <c r="ICZ40" s="6"/>
      <c r="IDB40" s="6"/>
      <c r="IDD40" s="6"/>
      <c r="IDF40" s="6"/>
      <c r="IDH40" s="6"/>
      <c r="IDJ40" s="6"/>
      <c r="IDL40" s="6"/>
      <c r="IDN40" s="6"/>
      <c r="IDP40" s="6"/>
      <c r="IDR40" s="6"/>
      <c r="IDT40" s="6"/>
      <c r="IDV40" s="6"/>
      <c r="IDX40" s="6"/>
      <c r="IDZ40" s="6"/>
      <c r="IEB40" s="6"/>
      <c r="IED40" s="6"/>
      <c r="IEF40" s="6"/>
      <c r="IEH40" s="6"/>
      <c r="IEJ40" s="6"/>
      <c r="IEL40" s="6"/>
      <c r="IEN40" s="6"/>
      <c r="IEP40" s="6"/>
      <c r="IER40" s="6"/>
      <c r="IET40" s="6"/>
      <c r="IEV40" s="6"/>
      <c r="IEX40" s="6"/>
      <c r="IEZ40" s="6"/>
      <c r="IFB40" s="6"/>
      <c r="IFD40" s="6"/>
      <c r="IFF40" s="6"/>
      <c r="IFH40" s="6"/>
      <c r="IFJ40" s="6"/>
      <c r="IFL40" s="6"/>
      <c r="IFN40" s="6"/>
      <c r="IFP40" s="6"/>
      <c r="IFR40" s="6"/>
      <c r="IFT40" s="6"/>
      <c r="IFV40" s="6"/>
      <c r="IFX40" s="6"/>
      <c r="IFZ40" s="6"/>
      <c r="IGB40" s="6"/>
      <c r="IGD40" s="6"/>
      <c r="IGF40" s="6"/>
      <c r="IGH40" s="6"/>
      <c r="IGJ40" s="6"/>
      <c r="IGL40" s="6"/>
      <c r="IGN40" s="6"/>
      <c r="IGP40" s="6"/>
      <c r="IGR40" s="6"/>
      <c r="IGT40" s="6"/>
      <c r="IGV40" s="6"/>
      <c r="IGX40" s="6"/>
      <c r="IGZ40" s="6"/>
      <c r="IHB40" s="6"/>
      <c r="IHD40" s="6"/>
      <c r="IHF40" s="6"/>
      <c r="IHH40" s="6"/>
      <c r="IHJ40" s="6"/>
      <c r="IHL40" s="6"/>
      <c r="IHN40" s="6"/>
      <c r="IHP40" s="6"/>
      <c r="IHR40" s="6"/>
      <c r="IHT40" s="6"/>
      <c r="IHV40" s="6"/>
      <c r="IHX40" s="6"/>
      <c r="IHZ40" s="6"/>
      <c r="IIB40" s="6"/>
      <c r="IID40" s="6"/>
      <c r="IIF40" s="6"/>
      <c r="IIH40" s="6"/>
      <c r="IIJ40" s="6"/>
      <c r="IIL40" s="6"/>
      <c r="IIN40" s="6"/>
      <c r="IIP40" s="6"/>
      <c r="IIR40" s="6"/>
      <c r="IIT40" s="6"/>
      <c r="IIV40" s="6"/>
      <c r="IIX40" s="6"/>
      <c r="IIZ40" s="6"/>
      <c r="IJB40" s="6"/>
      <c r="IJD40" s="6"/>
      <c r="IJF40" s="6"/>
      <c r="IJH40" s="6"/>
      <c r="IJJ40" s="6"/>
      <c r="IJL40" s="6"/>
      <c r="IJN40" s="6"/>
      <c r="IJP40" s="6"/>
      <c r="IJR40" s="6"/>
      <c r="IJT40" s="6"/>
      <c r="IJV40" s="6"/>
      <c r="IJX40" s="6"/>
      <c r="IJZ40" s="6"/>
      <c r="IKB40" s="6"/>
      <c r="IKD40" s="6"/>
      <c r="IKF40" s="6"/>
      <c r="IKH40" s="6"/>
      <c r="IKJ40" s="6"/>
      <c r="IKL40" s="6"/>
      <c r="IKN40" s="6"/>
      <c r="IKP40" s="6"/>
      <c r="IKR40" s="6"/>
      <c r="IKT40" s="6"/>
      <c r="IKV40" s="6"/>
      <c r="IKX40" s="6"/>
      <c r="IKZ40" s="6"/>
      <c r="ILB40" s="6"/>
      <c r="ILD40" s="6"/>
      <c r="ILF40" s="6"/>
      <c r="ILH40" s="6"/>
      <c r="ILJ40" s="6"/>
      <c r="ILL40" s="6"/>
      <c r="ILN40" s="6"/>
      <c r="ILP40" s="6"/>
      <c r="ILR40" s="6"/>
      <c r="ILT40" s="6"/>
      <c r="ILV40" s="6"/>
      <c r="ILX40" s="6"/>
      <c r="ILZ40" s="6"/>
      <c r="IMB40" s="6"/>
      <c r="IMD40" s="6"/>
      <c r="IMF40" s="6"/>
      <c r="IMH40" s="6"/>
      <c r="IMJ40" s="6"/>
      <c r="IML40" s="6"/>
      <c r="IMN40" s="6"/>
      <c r="IMP40" s="6"/>
      <c r="IMR40" s="6"/>
      <c r="IMT40" s="6"/>
      <c r="IMV40" s="6"/>
      <c r="IMX40" s="6"/>
      <c r="IMZ40" s="6"/>
      <c r="INB40" s="6"/>
      <c r="IND40" s="6"/>
      <c r="INF40" s="6"/>
      <c r="INH40" s="6"/>
      <c r="INJ40" s="6"/>
      <c r="INL40" s="6"/>
      <c r="INN40" s="6"/>
      <c r="INP40" s="6"/>
      <c r="INR40" s="6"/>
      <c r="INT40" s="6"/>
      <c r="INV40" s="6"/>
      <c r="INX40" s="6"/>
      <c r="INZ40" s="6"/>
      <c r="IOB40" s="6"/>
      <c r="IOD40" s="6"/>
      <c r="IOF40" s="6"/>
      <c r="IOH40" s="6"/>
      <c r="IOJ40" s="6"/>
      <c r="IOL40" s="6"/>
      <c r="ION40" s="6"/>
      <c r="IOP40" s="6"/>
      <c r="IOR40" s="6"/>
      <c r="IOT40" s="6"/>
      <c r="IOV40" s="6"/>
      <c r="IOX40" s="6"/>
      <c r="IOZ40" s="6"/>
      <c r="IPB40" s="6"/>
      <c r="IPD40" s="6"/>
      <c r="IPF40" s="6"/>
      <c r="IPH40" s="6"/>
      <c r="IPJ40" s="6"/>
      <c r="IPL40" s="6"/>
      <c r="IPN40" s="6"/>
      <c r="IPP40" s="6"/>
      <c r="IPR40" s="6"/>
      <c r="IPT40" s="6"/>
      <c r="IPV40" s="6"/>
      <c r="IPX40" s="6"/>
      <c r="IPZ40" s="6"/>
      <c r="IQB40" s="6"/>
      <c r="IQD40" s="6"/>
      <c r="IQF40" s="6"/>
      <c r="IQH40" s="6"/>
      <c r="IQJ40" s="6"/>
      <c r="IQL40" s="6"/>
      <c r="IQN40" s="6"/>
      <c r="IQP40" s="6"/>
      <c r="IQR40" s="6"/>
      <c r="IQT40" s="6"/>
      <c r="IQV40" s="6"/>
      <c r="IQX40" s="6"/>
      <c r="IQZ40" s="6"/>
      <c r="IRB40" s="6"/>
      <c r="IRD40" s="6"/>
      <c r="IRF40" s="6"/>
      <c r="IRH40" s="6"/>
      <c r="IRJ40" s="6"/>
      <c r="IRL40" s="6"/>
      <c r="IRN40" s="6"/>
      <c r="IRP40" s="6"/>
      <c r="IRR40" s="6"/>
      <c r="IRT40" s="6"/>
      <c r="IRV40" s="6"/>
      <c r="IRX40" s="6"/>
      <c r="IRZ40" s="6"/>
      <c r="ISB40" s="6"/>
      <c r="ISD40" s="6"/>
      <c r="ISF40" s="6"/>
      <c r="ISH40" s="6"/>
      <c r="ISJ40" s="6"/>
      <c r="ISL40" s="6"/>
      <c r="ISN40" s="6"/>
      <c r="ISP40" s="6"/>
      <c r="ISR40" s="6"/>
      <c r="IST40" s="6"/>
      <c r="ISV40" s="6"/>
      <c r="ISX40" s="6"/>
      <c r="ISZ40" s="6"/>
      <c r="ITB40" s="6"/>
      <c r="ITD40" s="6"/>
      <c r="ITF40" s="6"/>
      <c r="ITH40" s="6"/>
      <c r="ITJ40" s="6"/>
      <c r="ITL40" s="6"/>
      <c r="ITN40" s="6"/>
      <c r="ITP40" s="6"/>
      <c r="ITR40" s="6"/>
      <c r="ITT40" s="6"/>
      <c r="ITV40" s="6"/>
      <c r="ITX40" s="6"/>
      <c r="ITZ40" s="6"/>
      <c r="IUB40" s="6"/>
      <c r="IUD40" s="6"/>
      <c r="IUF40" s="6"/>
      <c r="IUH40" s="6"/>
      <c r="IUJ40" s="6"/>
      <c r="IUL40" s="6"/>
      <c r="IUN40" s="6"/>
      <c r="IUP40" s="6"/>
      <c r="IUR40" s="6"/>
      <c r="IUT40" s="6"/>
      <c r="IUV40" s="6"/>
      <c r="IUX40" s="6"/>
      <c r="IUZ40" s="6"/>
      <c r="IVB40" s="6"/>
      <c r="IVD40" s="6"/>
      <c r="IVF40" s="6"/>
      <c r="IVH40" s="6"/>
      <c r="IVJ40" s="6"/>
      <c r="IVL40" s="6"/>
      <c r="IVN40" s="6"/>
      <c r="IVP40" s="6"/>
      <c r="IVR40" s="6"/>
      <c r="IVT40" s="6"/>
      <c r="IVV40" s="6"/>
      <c r="IVX40" s="6"/>
      <c r="IVZ40" s="6"/>
      <c r="IWB40" s="6"/>
      <c r="IWD40" s="6"/>
      <c r="IWF40" s="6"/>
      <c r="IWH40" s="6"/>
      <c r="IWJ40" s="6"/>
      <c r="IWL40" s="6"/>
      <c r="IWN40" s="6"/>
      <c r="IWP40" s="6"/>
      <c r="IWR40" s="6"/>
      <c r="IWT40" s="6"/>
      <c r="IWV40" s="6"/>
      <c r="IWX40" s="6"/>
      <c r="IWZ40" s="6"/>
      <c r="IXB40" s="6"/>
      <c r="IXD40" s="6"/>
      <c r="IXF40" s="6"/>
      <c r="IXH40" s="6"/>
      <c r="IXJ40" s="6"/>
      <c r="IXL40" s="6"/>
      <c r="IXN40" s="6"/>
      <c r="IXP40" s="6"/>
      <c r="IXR40" s="6"/>
      <c r="IXT40" s="6"/>
      <c r="IXV40" s="6"/>
      <c r="IXX40" s="6"/>
      <c r="IXZ40" s="6"/>
      <c r="IYB40" s="6"/>
      <c r="IYD40" s="6"/>
      <c r="IYF40" s="6"/>
      <c r="IYH40" s="6"/>
      <c r="IYJ40" s="6"/>
      <c r="IYL40" s="6"/>
      <c r="IYN40" s="6"/>
      <c r="IYP40" s="6"/>
      <c r="IYR40" s="6"/>
      <c r="IYT40" s="6"/>
      <c r="IYV40" s="6"/>
      <c r="IYX40" s="6"/>
      <c r="IYZ40" s="6"/>
      <c r="IZB40" s="6"/>
      <c r="IZD40" s="6"/>
      <c r="IZF40" s="6"/>
      <c r="IZH40" s="6"/>
      <c r="IZJ40" s="6"/>
      <c r="IZL40" s="6"/>
      <c r="IZN40" s="6"/>
      <c r="IZP40" s="6"/>
      <c r="IZR40" s="6"/>
      <c r="IZT40" s="6"/>
      <c r="IZV40" s="6"/>
      <c r="IZX40" s="6"/>
      <c r="IZZ40" s="6"/>
      <c r="JAB40" s="6"/>
      <c r="JAD40" s="6"/>
      <c r="JAF40" s="6"/>
      <c r="JAH40" s="6"/>
      <c r="JAJ40" s="6"/>
      <c r="JAL40" s="6"/>
      <c r="JAN40" s="6"/>
      <c r="JAP40" s="6"/>
      <c r="JAR40" s="6"/>
      <c r="JAT40" s="6"/>
      <c r="JAV40" s="6"/>
      <c r="JAX40" s="6"/>
      <c r="JAZ40" s="6"/>
      <c r="JBB40" s="6"/>
      <c r="JBD40" s="6"/>
      <c r="JBF40" s="6"/>
      <c r="JBH40" s="6"/>
      <c r="JBJ40" s="6"/>
      <c r="JBL40" s="6"/>
      <c r="JBN40" s="6"/>
      <c r="JBP40" s="6"/>
      <c r="JBR40" s="6"/>
      <c r="JBT40" s="6"/>
      <c r="JBV40" s="6"/>
      <c r="JBX40" s="6"/>
      <c r="JBZ40" s="6"/>
      <c r="JCB40" s="6"/>
      <c r="JCD40" s="6"/>
      <c r="JCF40" s="6"/>
      <c r="JCH40" s="6"/>
      <c r="JCJ40" s="6"/>
      <c r="JCL40" s="6"/>
      <c r="JCN40" s="6"/>
      <c r="JCP40" s="6"/>
      <c r="JCR40" s="6"/>
      <c r="JCT40" s="6"/>
      <c r="JCV40" s="6"/>
      <c r="JCX40" s="6"/>
      <c r="JCZ40" s="6"/>
      <c r="JDB40" s="6"/>
      <c r="JDD40" s="6"/>
      <c r="JDF40" s="6"/>
      <c r="JDH40" s="6"/>
      <c r="JDJ40" s="6"/>
      <c r="JDL40" s="6"/>
      <c r="JDN40" s="6"/>
      <c r="JDP40" s="6"/>
      <c r="JDR40" s="6"/>
      <c r="JDT40" s="6"/>
      <c r="JDV40" s="6"/>
      <c r="JDX40" s="6"/>
      <c r="JDZ40" s="6"/>
      <c r="JEB40" s="6"/>
      <c r="JED40" s="6"/>
      <c r="JEF40" s="6"/>
      <c r="JEH40" s="6"/>
      <c r="JEJ40" s="6"/>
      <c r="JEL40" s="6"/>
      <c r="JEN40" s="6"/>
      <c r="JEP40" s="6"/>
      <c r="JER40" s="6"/>
      <c r="JET40" s="6"/>
      <c r="JEV40" s="6"/>
      <c r="JEX40" s="6"/>
      <c r="JEZ40" s="6"/>
      <c r="JFB40" s="6"/>
      <c r="JFD40" s="6"/>
      <c r="JFF40" s="6"/>
      <c r="JFH40" s="6"/>
      <c r="JFJ40" s="6"/>
      <c r="JFL40" s="6"/>
      <c r="JFN40" s="6"/>
      <c r="JFP40" s="6"/>
      <c r="JFR40" s="6"/>
      <c r="JFT40" s="6"/>
      <c r="JFV40" s="6"/>
      <c r="JFX40" s="6"/>
      <c r="JFZ40" s="6"/>
      <c r="JGB40" s="6"/>
      <c r="JGD40" s="6"/>
      <c r="JGF40" s="6"/>
      <c r="JGH40" s="6"/>
      <c r="JGJ40" s="6"/>
      <c r="JGL40" s="6"/>
      <c r="JGN40" s="6"/>
      <c r="JGP40" s="6"/>
      <c r="JGR40" s="6"/>
      <c r="JGT40" s="6"/>
      <c r="JGV40" s="6"/>
      <c r="JGX40" s="6"/>
      <c r="JGZ40" s="6"/>
      <c r="JHB40" s="6"/>
      <c r="JHD40" s="6"/>
      <c r="JHF40" s="6"/>
      <c r="JHH40" s="6"/>
      <c r="JHJ40" s="6"/>
      <c r="JHL40" s="6"/>
      <c r="JHN40" s="6"/>
      <c r="JHP40" s="6"/>
      <c r="JHR40" s="6"/>
      <c r="JHT40" s="6"/>
      <c r="JHV40" s="6"/>
      <c r="JHX40" s="6"/>
      <c r="JHZ40" s="6"/>
      <c r="JIB40" s="6"/>
      <c r="JID40" s="6"/>
      <c r="JIF40" s="6"/>
      <c r="JIH40" s="6"/>
      <c r="JIJ40" s="6"/>
      <c r="JIL40" s="6"/>
      <c r="JIN40" s="6"/>
      <c r="JIP40" s="6"/>
      <c r="JIR40" s="6"/>
      <c r="JIT40" s="6"/>
      <c r="JIV40" s="6"/>
      <c r="JIX40" s="6"/>
      <c r="JIZ40" s="6"/>
      <c r="JJB40" s="6"/>
      <c r="JJD40" s="6"/>
      <c r="JJF40" s="6"/>
      <c r="JJH40" s="6"/>
      <c r="JJJ40" s="6"/>
      <c r="JJL40" s="6"/>
      <c r="JJN40" s="6"/>
      <c r="JJP40" s="6"/>
      <c r="JJR40" s="6"/>
      <c r="JJT40" s="6"/>
      <c r="JJV40" s="6"/>
      <c r="JJX40" s="6"/>
      <c r="JJZ40" s="6"/>
      <c r="JKB40" s="6"/>
      <c r="JKD40" s="6"/>
      <c r="JKF40" s="6"/>
      <c r="JKH40" s="6"/>
      <c r="JKJ40" s="6"/>
      <c r="JKL40" s="6"/>
      <c r="JKN40" s="6"/>
      <c r="JKP40" s="6"/>
      <c r="JKR40" s="6"/>
      <c r="JKT40" s="6"/>
      <c r="JKV40" s="6"/>
      <c r="JKX40" s="6"/>
      <c r="JKZ40" s="6"/>
      <c r="JLB40" s="6"/>
      <c r="JLD40" s="6"/>
      <c r="JLF40" s="6"/>
      <c r="JLH40" s="6"/>
      <c r="JLJ40" s="6"/>
      <c r="JLL40" s="6"/>
      <c r="JLN40" s="6"/>
      <c r="JLP40" s="6"/>
      <c r="JLR40" s="6"/>
      <c r="JLT40" s="6"/>
      <c r="JLV40" s="6"/>
      <c r="JLX40" s="6"/>
      <c r="JLZ40" s="6"/>
      <c r="JMB40" s="6"/>
      <c r="JMD40" s="6"/>
      <c r="JMF40" s="6"/>
      <c r="JMH40" s="6"/>
      <c r="JMJ40" s="6"/>
      <c r="JML40" s="6"/>
      <c r="JMN40" s="6"/>
      <c r="JMP40" s="6"/>
      <c r="JMR40" s="6"/>
      <c r="JMT40" s="6"/>
      <c r="JMV40" s="6"/>
      <c r="JMX40" s="6"/>
      <c r="JMZ40" s="6"/>
      <c r="JNB40" s="6"/>
      <c r="JND40" s="6"/>
      <c r="JNF40" s="6"/>
      <c r="JNH40" s="6"/>
      <c r="JNJ40" s="6"/>
      <c r="JNL40" s="6"/>
      <c r="JNN40" s="6"/>
      <c r="JNP40" s="6"/>
      <c r="JNR40" s="6"/>
      <c r="JNT40" s="6"/>
      <c r="JNV40" s="6"/>
      <c r="JNX40" s="6"/>
      <c r="JNZ40" s="6"/>
      <c r="JOB40" s="6"/>
      <c r="JOD40" s="6"/>
      <c r="JOF40" s="6"/>
      <c r="JOH40" s="6"/>
      <c r="JOJ40" s="6"/>
      <c r="JOL40" s="6"/>
      <c r="JON40" s="6"/>
      <c r="JOP40" s="6"/>
      <c r="JOR40" s="6"/>
      <c r="JOT40" s="6"/>
      <c r="JOV40" s="6"/>
      <c r="JOX40" s="6"/>
      <c r="JOZ40" s="6"/>
      <c r="JPB40" s="6"/>
      <c r="JPD40" s="6"/>
      <c r="JPF40" s="6"/>
      <c r="JPH40" s="6"/>
      <c r="JPJ40" s="6"/>
      <c r="JPL40" s="6"/>
      <c r="JPN40" s="6"/>
      <c r="JPP40" s="6"/>
      <c r="JPR40" s="6"/>
      <c r="JPT40" s="6"/>
      <c r="JPV40" s="6"/>
      <c r="JPX40" s="6"/>
      <c r="JPZ40" s="6"/>
      <c r="JQB40" s="6"/>
      <c r="JQD40" s="6"/>
      <c r="JQF40" s="6"/>
      <c r="JQH40" s="6"/>
      <c r="JQJ40" s="6"/>
      <c r="JQL40" s="6"/>
      <c r="JQN40" s="6"/>
      <c r="JQP40" s="6"/>
      <c r="JQR40" s="6"/>
      <c r="JQT40" s="6"/>
      <c r="JQV40" s="6"/>
      <c r="JQX40" s="6"/>
      <c r="JQZ40" s="6"/>
      <c r="JRB40" s="6"/>
      <c r="JRD40" s="6"/>
      <c r="JRF40" s="6"/>
      <c r="JRH40" s="6"/>
      <c r="JRJ40" s="6"/>
      <c r="JRL40" s="6"/>
      <c r="JRN40" s="6"/>
      <c r="JRP40" s="6"/>
      <c r="JRR40" s="6"/>
      <c r="JRT40" s="6"/>
      <c r="JRV40" s="6"/>
      <c r="JRX40" s="6"/>
      <c r="JRZ40" s="6"/>
      <c r="JSB40" s="6"/>
      <c r="JSD40" s="6"/>
      <c r="JSF40" s="6"/>
      <c r="JSH40" s="6"/>
      <c r="JSJ40" s="6"/>
      <c r="JSL40" s="6"/>
      <c r="JSN40" s="6"/>
      <c r="JSP40" s="6"/>
      <c r="JSR40" s="6"/>
      <c r="JST40" s="6"/>
      <c r="JSV40" s="6"/>
      <c r="JSX40" s="6"/>
      <c r="JSZ40" s="6"/>
      <c r="JTB40" s="6"/>
      <c r="JTD40" s="6"/>
      <c r="JTF40" s="6"/>
      <c r="JTH40" s="6"/>
      <c r="JTJ40" s="6"/>
      <c r="JTL40" s="6"/>
      <c r="JTN40" s="6"/>
      <c r="JTP40" s="6"/>
      <c r="JTR40" s="6"/>
      <c r="JTT40" s="6"/>
      <c r="JTV40" s="6"/>
      <c r="JTX40" s="6"/>
      <c r="JTZ40" s="6"/>
      <c r="JUB40" s="6"/>
      <c r="JUD40" s="6"/>
      <c r="JUF40" s="6"/>
      <c r="JUH40" s="6"/>
      <c r="JUJ40" s="6"/>
      <c r="JUL40" s="6"/>
      <c r="JUN40" s="6"/>
      <c r="JUP40" s="6"/>
      <c r="JUR40" s="6"/>
      <c r="JUT40" s="6"/>
      <c r="JUV40" s="6"/>
      <c r="JUX40" s="6"/>
      <c r="JUZ40" s="6"/>
      <c r="JVB40" s="6"/>
      <c r="JVD40" s="6"/>
      <c r="JVF40" s="6"/>
      <c r="JVH40" s="6"/>
      <c r="JVJ40" s="6"/>
      <c r="JVL40" s="6"/>
      <c r="JVN40" s="6"/>
      <c r="JVP40" s="6"/>
      <c r="JVR40" s="6"/>
      <c r="JVT40" s="6"/>
      <c r="JVV40" s="6"/>
      <c r="JVX40" s="6"/>
      <c r="JVZ40" s="6"/>
      <c r="JWB40" s="6"/>
      <c r="JWD40" s="6"/>
      <c r="JWF40" s="6"/>
      <c r="JWH40" s="6"/>
      <c r="JWJ40" s="6"/>
      <c r="JWL40" s="6"/>
      <c r="JWN40" s="6"/>
      <c r="JWP40" s="6"/>
      <c r="JWR40" s="6"/>
      <c r="JWT40" s="6"/>
      <c r="JWV40" s="6"/>
      <c r="JWX40" s="6"/>
      <c r="JWZ40" s="6"/>
      <c r="JXB40" s="6"/>
      <c r="JXD40" s="6"/>
      <c r="JXF40" s="6"/>
      <c r="JXH40" s="6"/>
      <c r="JXJ40" s="6"/>
      <c r="JXL40" s="6"/>
      <c r="JXN40" s="6"/>
      <c r="JXP40" s="6"/>
      <c r="JXR40" s="6"/>
      <c r="JXT40" s="6"/>
      <c r="JXV40" s="6"/>
      <c r="JXX40" s="6"/>
      <c r="JXZ40" s="6"/>
      <c r="JYB40" s="6"/>
      <c r="JYD40" s="6"/>
      <c r="JYF40" s="6"/>
      <c r="JYH40" s="6"/>
      <c r="JYJ40" s="6"/>
      <c r="JYL40" s="6"/>
      <c r="JYN40" s="6"/>
      <c r="JYP40" s="6"/>
      <c r="JYR40" s="6"/>
      <c r="JYT40" s="6"/>
      <c r="JYV40" s="6"/>
      <c r="JYX40" s="6"/>
      <c r="JYZ40" s="6"/>
      <c r="JZB40" s="6"/>
      <c r="JZD40" s="6"/>
      <c r="JZF40" s="6"/>
      <c r="JZH40" s="6"/>
      <c r="JZJ40" s="6"/>
      <c r="JZL40" s="6"/>
      <c r="JZN40" s="6"/>
      <c r="JZP40" s="6"/>
      <c r="JZR40" s="6"/>
      <c r="JZT40" s="6"/>
      <c r="JZV40" s="6"/>
      <c r="JZX40" s="6"/>
      <c r="JZZ40" s="6"/>
      <c r="KAB40" s="6"/>
      <c r="KAD40" s="6"/>
      <c r="KAF40" s="6"/>
      <c r="KAH40" s="6"/>
      <c r="KAJ40" s="6"/>
      <c r="KAL40" s="6"/>
      <c r="KAN40" s="6"/>
      <c r="KAP40" s="6"/>
      <c r="KAR40" s="6"/>
      <c r="KAT40" s="6"/>
      <c r="KAV40" s="6"/>
      <c r="KAX40" s="6"/>
      <c r="KAZ40" s="6"/>
      <c r="KBB40" s="6"/>
      <c r="KBD40" s="6"/>
      <c r="KBF40" s="6"/>
      <c r="KBH40" s="6"/>
      <c r="KBJ40" s="6"/>
      <c r="KBL40" s="6"/>
      <c r="KBN40" s="6"/>
      <c r="KBP40" s="6"/>
      <c r="KBR40" s="6"/>
      <c r="KBT40" s="6"/>
      <c r="KBV40" s="6"/>
      <c r="KBX40" s="6"/>
      <c r="KBZ40" s="6"/>
      <c r="KCB40" s="6"/>
      <c r="KCD40" s="6"/>
      <c r="KCF40" s="6"/>
      <c r="KCH40" s="6"/>
      <c r="KCJ40" s="6"/>
      <c r="KCL40" s="6"/>
      <c r="KCN40" s="6"/>
      <c r="KCP40" s="6"/>
      <c r="KCR40" s="6"/>
      <c r="KCT40" s="6"/>
      <c r="KCV40" s="6"/>
      <c r="KCX40" s="6"/>
      <c r="KCZ40" s="6"/>
      <c r="KDB40" s="6"/>
      <c r="KDD40" s="6"/>
      <c r="KDF40" s="6"/>
      <c r="KDH40" s="6"/>
      <c r="KDJ40" s="6"/>
      <c r="KDL40" s="6"/>
      <c r="KDN40" s="6"/>
      <c r="KDP40" s="6"/>
      <c r="KDR40" s="6"/>
      <c r="KDT40" s="6"/>
      <c r="KDV40" s="6"/>
      <c r="KDX40" s="6"/>
      <c r="KDZ40" s="6"/>
      <c r="KEB40" s="6"/>
      <c r="KED40" s="6"/>
      <c r="KEF40" s="6"/>
      <c r="KEH40" s="6"/>
      <c r="KEJ40" s="6"/>
      <c r="KEL40" s="6"/>
      <c r="KEN40" s="6"/>
      <c r="KEP40" s="6"/>
      <c r="KER40" s="6"/>
      <c r="KET40" s="6"/>
      <c r="KEV40" s="6"/>
      <c r="KEX40" s="6"/>
      <c r="KEZ40" s="6"/>
      <c r="KFB40" s="6"/>
      <c r="KFD40" s="6"/>
      <c r="KFF40" s="6"/>
      <c r="KFH40" s="6"/>
      <c r="KFJ40" s="6"/>
      <c r="KFL40" s="6"/>
      <c r="KFN40" s="6"/>
      <c r="KFP40" s="6"/>
      <c r="KFR40" s="6"/>
      <c r="KFT40" s="6"/>
      <c r="KFV40" s="6"/>
      <c r="KFX40" s="6"/>
      <c r="KFZ40" s="6"/>
      <c r="KGB40" s="6"/>
      <c r="KGD40" s="6"/>
      <c r="KGF40" s="6"/>
      <c r="KGH40" s="6"/>
      <c r="KGJ40" s="6"/>
      <c r="KGL40" s="6"/>
      <c r="KGN40" s="6"/>
      <c r="KGP40" s="6"/>
      <c r="KGR40" s="6"/>
      <c r="KGT40" s="6"/>
      <c r="KGV40" s="6"/>
      <c r="KGX40" s="6"/>
      <c r="KGZ40" s="6"/>
      <c r="KHB40" s="6"/>
      <c r="KHD40" s="6"/>
      <c r="KHF40" s="6"/>
      <c r="KHH40" s="6"/>
      <c r="KHJ40" s="6"/>
      <c r="KHL40" s="6"/>
      <c r="KHN40" s="6"/>
      <c r="KHP40" s="6"/>
      <c r="KHR40" s="6"/>
      <c r="KHT40" s="6"/>
      <c r="KHV40" s="6"/>
      <c r="KHX40" s="6"/>
      <c r="KHZ40" s="6"/>
      <c r="KIB40" s="6"/>
      <c r="KID40" s="6"/>
      <c r="KIF40" s="6"/>
      <c r="KIH40" s="6"/>
      <c r="KIJ40" s="6"/>
      <c r="KIL40" s="6"/>
      <c r="KIN40" s="6"/>
      <c r="KIP40" s="6"/>
      <c r="KIR40" s="6"/>
      <c r="KIT40" s="6"/>
      <c r="KIV40" s="6"/>
      <c r="KIX40" s="6"/>
      <c r="KIZ40" s="6"/>
      <c r="KJB40" s="6"/>
      <c r="KJD40" s="6"/>
      <c r="KJF40" s="6"/>
      <c r="KJH40" s="6"/>
      <c r="KJJ40" s="6"/>
      <c r="KJL40" s="6"/>
      <c r="KJN40" s="6"/>
      <c r="KJP40" s="6"/>
      <c r="KJR40" s="6"/>
      <c r="KJT40" s="6"/>
      <c r="KJV40" s="6"/>
      <c r="KJX40" s="6"/>
      <c r="KJZ40" s="6"/>
      <c r="KKB40" s="6"/>
      <c r="KKD40" s="6"/>
      <c r="KKF40" s="6"/>
      <c r="KKH40" s="6"/>
      <c r="KKJ40" s="6"/>
      <c r="KKL40" s="6"/>
      <c r="KKN40" s="6"/>
      <c r="KKP40" s="6"/>
      <c r="KKR40" s="6"/>
      <c r="KKT40" s="6"/>
      <c r="KKV40" s="6"/>
      <c r="KKX40" s="6"/>
      <c r="KKZ40" s="6"/>
      <c r="KLB40" s="6"/>
      <c r="KLD40" s="6"/>
      <c r="KLF40" s="6"/>
      <c r="KLH40" s="6"/>
      <c r="KLJ40" s="6"/>
      <c r="KLL40" s="6"/>
      <c r="KLN40" s="6"/>
      <c r="KLP40" s="6"/>
      <c r="KLR40" s="6"/>
      <c r="KLT40" s="6"/>
      <c r="KLV40" s="6"/>
      <c r="KLX40" s="6"/>
      <c r="KLZ40" s="6"/>
      <c r="KMB40" s="6"/>
      <c r="KMD40" s="6"/>
      <c r="KMF40" s="6"/>
      <c r="KMH40" s="6"/>
      <c r="KMJ40" s="6"/>
      <c r="KML40" s="6"/>
      <c r="KMN40" s="6"/>
      <c r="KMP40" s="6"/>
      <c r="KMR40" s="6"/>
      <c r="KMT40" s="6"/>
      <c r="KMV40" s="6"/>
      <c r="KMX40" s="6"/>
      <c r="KMZ40" s="6"/>
      <c r="KNB40" s="6"/>
      <c r="KND40" s="6"/>
      <c r="KNF40" s="6"/>
      <c r="KNH40" s="6"/>
      <c r="KNJ40" s="6"/>
      <c r="KNL40" s="6"/>
      <c r="KNN40" s="6"/>
      <c r="KNP40" s="6"/>
      <c r="KNR40" s="6"/>
      <c r="KNT40" s="6"/>
      <c r="KNV40" s="6"/>
      <c r="KNX40" s="6"/>
      <c r="KNZ40" s="6"/>
      <c r="KOB40" s="6"/>
      <c r="KOD40" s="6"/>
      <c r="KOF40" s="6"/>
      <c r="KOH40" s="6"/>
      <c r="KOJ40" s="6"/>
      <c r="KOL40" s="6"/>
      <c r="KON40" s="6"/>
      <c r="KOP40" s="6"/>
      <c r="KOR40" s="6"/>
      <c r="KOT40" s="6"/>
      <c r="KOV40" s="6"/>
      <c r="KOX40" s="6"/>
      <c r="KOZ40" s="6"/>
      <c r="KPB40" s="6"/>
      <c r="KPD40" s="6"/>
      <c r="KPF40" s="6"/>
      <c r="KPH40" s="6"/>
      <c r="KPJ40" s="6"/>
      <c r="KPL40" s="6"/>
      <c r="KPN40" s="6"/>
      <c r="KPP40" s="6"/>
      <c r="KPR40" s="6"/>
      <c r="KPT40" s="6"/>
      <c r="KPV40" s="6"/>
      <c r="KPX40" s="6"/>
      <c r="KPZ40" s="6"/>
      <c r="KQB40" s="6"/>
      <c r="KQD40" s="6"/>
      <c r="KQF40" s="6"/>
      <c r="KQH40" s="6"/>
      <c r="KQJ40" s="6"/>
      <c r="KQL40" s="6"/>
      <c r="KQN40" s="6"/>
      <c r="KQP40" s="6"/>
      <c r="KQR40" s="6"/>
      <c r="KQT40" s="6"/>
      <c r="KQV40" s="6"/>
      <c r="KQX40" s="6"/>
      <c r="KQZ40" s="6"/>
      <c r="KRB40" s="6"/>
      <c r="KRD40" s="6"/>
      <c r="KRF40" s="6"/>
      <c r="KRH40" s="6"/>
      <c r="KRJ40" s="6"/>
      <c r="KRL40" s="6"/>
      <c r="KRN40" s="6"/>
      <c r="KRP40" s="6"/>
      <c r="KRR40" s="6"/>
      <c r="KRT40" s="6"/>
      <c r="KRV40" s="6"/>
      <c r="KRX40" s="6"/>
      <c r="KRZ40" s="6"/>
      <c r="KSB40" s="6"/>
      <c r="KSD40" s="6"/>
      <c r="KSF40" s="6"/>
      <c r="KSH40" s="6"/>
      <c r="KSJ40" s="6"/>
      <c r="KSL40" s="6"/>
      <c r="KSN40" s="6"/>
      <c r="KSP40" s="6"/>
      <c r="KSR40" s="6"/>
      <c r="KST40" s="6"/>
      <c r="KSV40" s="6"/>
      <c r="KSX40" s="6"/>
      <c r="KSZ40" s="6"/>
      <c r="KTB40" s="6"/>
      <c r="KTD40" s="6"/>
      <c r="KTF40" s="6"/>
      <c r="KTH40" s="6"/>
      <c r="KTJ40" s="6"/>
      <c r="KTL40" s="6"/>
      <c r="KTN40" s="6"/>
      <c r="KTP40" s="6"/>
      <c r="KTR40" s="6"/>
      <c r="KTT40" s="6"/>
      <c r="KTV40" s="6"/>
      <c r="KTX40" s="6"/>
      <c r="KTZ40" s="6"/>
      <c r="KUB40" s="6"/>
      <c r="KUD40" s="6"/>
      <c r="KUF40" s="6"/>
      <c r="KUH40" s="6"/>
      <c r="KUJ40" s="6"/>
      <c r="KUL40" s="6"/>
      <c r="KUN40" s="6"/>
      <c r="KUP40" s="6"/>
      <c r="KUR40" s="6"/>
      <c r="KUT40" s="6"/>
      <c r="KUV40" s="6"/>
      <c r="KUX40" s="6"/>
      <c r="KUZ40" s="6"/>
      <c r="KVB40" s="6"/>
      <c r="KVD40" s="6"/>
      <c r="KVF40" s="6"/>
      <c r="KVH40" s="6"/>
      <c r="KVJ40" s="6"/>
      <c r="KVL40" s="6"/>
      <c r="KVN40" s="6"/>
      <c r="KVP40" s="6"/>
      <c r="KVR40" s="6"/>
      <c r="KVT40" s="6"/>
      <c r="KVV40" s="6"/>
      <c r="KVX40" s="6"/>
      <c r="KVZ40" s="6"/>
      <c r="KWB40" s="6"/>
      <c r="KWD40" s="6"/>
      <c r="KWF40" s="6"/>
      <c r="KWH40" s="6"/>
      <c r="KWJ40" s="6"/>
      <c r="KWL40" s="6"/>
      <c r="KWN40" s="6"/>
      <c r="KWP40" s="6"/>
      <c r="KWR40" s="6"/>
      <c r="KWT40" s="6"/>
      <c r="KWV40" s="6"/>
      <c r="KWX40" s="6"/>
      <c r="KWZ40" s="6"/>
      <c r="KXB40" s="6"/>
      <c r="KXD40" s="6"/>
      <c r="KXF40" s="6"/>
      <c r="KXH40" s="6"/>
      <c r="KXJ40" s="6"/>
      <c r="KXL40" s="6"/>
      <c r="KXN40" s="6"/>
      <c r="KXP40" s="6"/>
      <c r="KXR40" s="6"/>
      <c r="KXT40" s="6"/>
      <c r="KXV40" s="6"/>
      <c r="KXX40" s="6"/>
      <c r="KXZ40" s="6"/>
      <c r="KYB40" s="6"/>
      <c r="KYD40" s="6"/>
      <c r="KYF40" s="6"/>
      <c r="KYH40" s="6"/>
      <c r="KYJ40" s="6"/>
      <c r="KYL40" s="6"/>
      <c r="KYN40" s="6"/>
      <c r="KYP40" s="6"/>
      <c r="KYR40" s="6"/>
      <c r="KYT40" s="6"/>
      <c r="KYV40" s="6"/>
      <c r="KYX40" s="6"/>
      <c r="KYZ40" s="6"/>
      <c r="KZB40" s="6"/>
      <c r="KZD40" s="6"/>
      <c r="KZF40" s="6"/>
      <c r="KZH40" s="6"/>
      <c r="KZJ40" s="6"/>
      <c r="KZL40" s="6"/>
      <c r="KZN40" s="6"/>
      <c r="KZP40" s="6"/>
      <c r="KZR40" s="6"/>
      <c r="KZT40" s="6"/>
      <c r="KZV40" s="6"/>
      <c r="KZX40" s="6"/>
      <c r="KZZ40" s="6"/>
      <c r="LAB40" s="6"/>
      <c r="LAD40" s="6"/>
      <c r="LAF40" s="6"/>
      <c r="LAH40" s="6"/>
      <c r="LAJ40" s="6"/>
      <c r="LAL40" s="6"/>
      <c r="LAN40" s="6"/>
      <c r="LAP40" s="6"/>
      <c r="LAR40" s="6"/>
      <c r="LAT40" s="6"/>
      <c r="LAV40" s="6"/>
      <c r="LAX40" s="6"/>
      <c r="LAZ40" s="6"/>
      <c r="LBB40" s="6"/>
      <c r="LBD40" s="6"/>
      <c r="LBF40" s="6"/>
      <c r="LBH40" s="6"/>
      <c r="LBJ40" s="6"/>
      <c r="LBL40" s="6"/>
      <c r="LBN40" s="6"/>
      <c r="LBP40" s="6"/>
      <c r="LBR40" s="6"/>
      <c r="LBT40" s="6"/>
      <c r="LBV40" s="6"/>
      <c r="LBX40" s="6"/>
      <c r="LBZ40" s="6"/>
      <c r="LCB40" s="6"/>
      <c r="LCD40" s="6"/>
      <c r="LCF40" s="6"/>
      <c r="LCH40" s="6"/>
      <c r="LCJ40" s="6"/>
      <c r="LCL40" s="6"/>
      <c r="LCN40" s="6"/>
      <c r="LCP40" s="6"/>
      <c r="LCR40" s="6"/>
      <c r="LCT40" s="6"/>
      <c r="LCV40" s="6"/>
      <c r="LCX40" s="6"/>
      <c r="LCZ40" s="6"/>
      <c r="LDB40" s="6"/>
      <c r="LDD40" s="6"/>
      <c r="LDF40" s="6"/>
      <c r="LDH40" s="6"/>
      <c r="LDJ40" s="6"/>
      <c r="LDL40" s="6"/>
      <c r="LDN40" s="6"/>
      <c r="LDP40" s="6"/>
      <c r="LDR40" s="6"/>
      <c r="LDT40" s="6"/>
      <c r="LDV40" s="6"/>
      <c r="LDX40" s="6"/>
      <c r="LDZ40" s="6"/>
      <c r="LEB40" s="6"/>
      <c r="LED40" s="6"/>
      <c r="LEF40" s="6"/>
      <c r="LEH40" s="6"/>
      <c r="LEJ40" s="6"/>
      <c r="LEL40" s="6"/>
      <c r="LEN40" s="6"/>
      <c r="LEP40" s="6"/>
      <c r="LER40" s="6"/>
      <c r="LET40" s="6"/>
      <c r="LEV40" s="6"/>
      <c r="LEX40" s="6"/>
      <c r="LEZ40" s="6"/>
      <c r="LFB40" s="6"/>
      <c r="LFD40" s="6"/>
      <c r="LFF40" s="6"/>
      <c r="LFH40" s="6"/>
      <c r="LFJ40" s="6"/>
      <c r="LFL40" s="6"/>
      <c r="LFN40" s="6"/>
      <c r="LFP40" s="6"/>
      <c r="LFR40" s="6"/>
      <c r="LFT40" s="6"/>
      <c r="LFV40" s="6"/>
      <c r="LFX40" s="6"/>
      <c r="LFZ40" s="6"/>
      <c r="LGB40" s="6"/>
      <c r="LGD40" s="6"/>
      <c r="LGF40" s="6"/>
      <c r="LGH40" s="6"/>
      <c r="LGJ40" s="6"/>
      <c r="LGL40" s="6"/>
      <c r="LGN40" s="6"/>
      <c r="LGP40" s="6"/>
      <c r="LGR40" s="6"/>
      <c r="LGT40" s="6"/>
      <c r="LGV40" s="6"/>
      <c r="LGX40" s="6"/>
      <c r="LGZ40" s="6"/>
      <c r="LHB40" s="6"/>
      <c r="LHD40" s="6"/>
      <c r="LHF40" s="6"/>
      <c r="LHH40" s="6"/>
      <c r="LHJ40" s="6"/>
      <c r="LHL40" s="6"/>
      <c r="LHN40" s="6"/>
      <c r="LHP40" s="6"/>
      <c r="LHR40" s="6"/>
      <c r="LHT40" s="6"/>
      <c r="LHV40" s="6"/>
      <c r="LHX40" s="6"/>
      <c r="LHZ40" s="6"/>
      <c r="LIB40" s="6"/>
      <c r="LID40" s="6"/>
      <c r="LIF40" s="6"/>
      <c r="LIH40" s="6"/>
      <c r="LIJ40" s="6"/>
      <c r="LIL40" s="6"/>
      <c r="LIN40" s="6"/>
      <c r="LIP40" s="6"/>
      <c r="LIR40" s="6"/>
      <c r="LIT40" s="6"/>
      <c r="LIV40" s="6"/>
      <c r="LIX40" s="6"/>
      <c r="LIZ40" s="6"/>
      <c r="LJB40" s="6"/>
      <c r="LJD40" s="6"/>
      <c r="LJF40" s="6"/>
      <c r="LJH40" s="6"/>
      <c r="LJJ40" s="6"/>
      <c r="LJL40" s="6"/>
      <c r="LJN40" s="6"/>
      <c r="LJP40" s="6"/>
      <c r="LJR40" s="6"/>
      <c r="LJT40" s="6"/>
      <c r="LJV40" s="6"/>
      <c r="LJX40" s="6"/>
      <c r="LJZ40" s="6"/>
      <c r="LKB40" s="6"/>
      <c r="LKD40" s="6"/>
      <c r="LKF40" s="6"/>
      <c r="LKH40" s="6"/>
      <c r="LKJ40" s="6"/>
      <c r="LKL40" s="6"/>
      <c r="LKN40" s="6"/>
      <c r="LKP40" s="6"/>
      <c r="LKR40" s="6"/>
      <c r="LKT40" s="6"/>
      <c r="LKV40" s="6"/>
      <c r="LKX40" s="6"/>
      <c r="LKZ40" s="6"/>
      <c r="LLB40" s="6"/>
      <c r="LLD40" s="6"/>
      <c r="LLF40" s="6"/>
      <c r="LLH40" s="6"/>
      <c r="LLJ40" s="6"/>
      <c r="LLL40" s="6"/>
      <c r="LLN40" s="6"/>
      <c r="LLP40" s="6"/>
      <c r="LLR40" s="6"/>
      <c r="LLT40" s="6"/>
      <c r="LLV40" s="6"/>
      <c r="LLX40" s="6"/>
      <c r="LLZ40" s="6"/>
      <c r="LMB40" s="6"/>
      <c r="LMD40" s="6"/>
      <c r="LMF40" s="6"/>
      <c r="LMH40" s="6"/>
      <c r="LMJ40" s="6"/>
      <c r="LML40" s="6"/>
      <c r="LMN40" s="6"/>
      <c r="LMP40" s="6"/>
      <c r="LMR40" s="6"/>
      <c r="LMT40" s="6"/>
      <c r="LMV40" s="6"/>
      <c r="LMX40" s="6"/>
      <c r="LMZ40" s="6"/>
      <c r="LNB40" s="6"/>
      <c r="LND40" s="6"/>
      <c r="LNF40" s="6"/>
      <c r="LNH40" s="6"/>
      <c r="LNJ40" s="6"/>
      <c r="LNL40" s="6"/>
      <c r="LNN40" s="6"/>
      <c r="LNP40" s="6"/>
      <c r="LNR40" s="6"/>
      <c r="LNT40" s="6"/>
      <c r="LNV40" s="6"/>
      <c r="LNX40" s="6"/>
      <c r="LNZ40" s="6"/>
      <c r="LOB40" s="6"/>
      <c r="LOD40" s="6"/>
      <c r="LOF40" s="6"/>
      <c r="LOH40" s="6"/>
      <c r="LOJ40" s="6"/>
      <c r="LOL40" s="6"/>
      <c r="LON40" s="6"/>
      <c r="LOP40" s="6"/>
      <c r="LOR40" s="6"/>
      <c r="LOT40" s="6"/>
      <c r="LOV40" s="6"/>
      <c r="LOX40" s="6"/>
      <c r="LOZ40" s="6"/>
      <c r="LPB40" s="6"/>
      <c r="LPD40" s="6"/>
      <c r="LPF40" s="6"/>
      <c r="LPH40" s="6"/>
      <c r="LPJ40" s="6"/>
      <c r="LPL40" s="6"/>
      <c r="LPN40" s="6"/>
      <c r="LPP40" s="6"/>
      <c r="LPR40" s="6"/>
      <c r="LPT40" s="6"/>
      <c r="LPV40" s="6"/>
      <c r="LPX40" s="6"/>
      <c r="LPZ40" s="6"/>
      <c r="LQB40" s="6"/>
      <c r="LQD40" s="6"/>
      <c r="LQF40" s="6"/>
      <c r="LQH40" s="6"/>
      <c r="LQJ40" s="6"/>
      <c r="LQL40" s="6"/>
      <c r="LQN40" s="6"/>
      <c r="LQP40" s="6"/>
      <c r="LQR40" s="6"/>
      <c r="LQT40" s="6"/>
      <c r="LQV40" s="6"/>
      <c r="LQX40" s="6"/>
      <c r="LQZ40" s="6"/>
      <c r="LRB40" s="6"/>
      <c r="LRD40" s="6"/>
      <c r="LRF40" s="6"/>
      <c r="LRH40" s="6"/>
      <c r="LRJ40" s="6"/>
      <c r="LRL40" s="6"/>
      <c r="LRN40" s="6"/>
      <c r="LRP40" s="6"/>
      <c r="LRR40" s="6"/>
      <c r="LRT40" s="6"/>
      <c r="LRV40" s="6"/>
      <c r="LRX40" s="6"/>
      <c r="LRZ40" s="6"/>
      <c r="LSB40" s="6"/>
      <c r="LSD40" s="6"/>
      <c r="LSF40" s="6"/>
      <c r="LSH40" s="6"/>
      <c r="LSJ40" s="6"/>
      <c r="LSL40" s="6"/>
      <c r="LSN40" s="6"/>
      <c r="LSP40" s="6"/>
      <c r="LSR40" s="6"/>
      <c r="LST40" s="6"/>
      <c r="LSV40" s="6"/>
      <c r="LSX40" s="6"/>
      <c r="LSZ40" s="6"/>
      <c r="LTB40" s="6"/>
      <c r="LTD40" s="6"/>
      <c r="LTF40" s="6"/>
      <c r="LTH40" s="6"/>
      <c r="LTJ40" s="6"/>
      <c r="LTL40" s="6"/>
      <c r="LTN40" s="6"/>
      <c r="LTP40" s="6"/>
      <c r="LTR40" s="6"/>
      <c r="LTT40" s="6"/>
      <c r="LTV40" s="6"/>
      <c r="LTX40" s="6"/>
      <c r="LTZ40" s="6"/>
      <c r="LUB40" s="6"/>
      <c r="LUD40" s="6"/>
      <c r="LUF40" s="6"/>
      <c r="LUH40" s="6"/>
      <c r="LUJ40" s="6"/>
      <c r="LUL40" s="6"/>
      <c r="LUN40" s="6"/>
      <c r="LUP40" s="6"/>
      <c r="LUR40" s="6"/>
      <c r="LUT40" s="6"/>
      <c r="LUV40" s="6"/>
      <c r="LUX40" s="6"/>
      <c r="LUZ40" s="6"/>
      <c r="LVB40" s="6"/>
      <c r="LVD40" s="6"/>
      <c r="LVF40" s="6"/>
      <c r="LVH40" s="6"/>
      <c r="LVJ40" s="6"/>
      <c r="LVL40" s="6"/>
      <c r="LVN40" s="6"/>
      <c r="LVP40" s="6"/>
      <c r="LVR40" s="6"/>
      <c r="LVT40" s="6"/>
      <c r="LVV40" s="6"/>
      <c r="LVX40" s="6"/>
      <c r="LVZ40" s="6"/>
      <c r="LWB40" s="6"/>
      <c r="LWD40" s="6"/>
      <c r="LWF40" s="6"/>
      <c r="LWH40" s="6"/>
      <c r="LWJ40" s="6"/>
      <c r="LWL40" s="6"/>
      <c r="LWN40" s="6"/>
      <c r="LWP40" s="6"/>
      <c r="LWR40" s="6"/>
      <c r="LWT40" s="6"/>
      <c r="LWV40" s="6"/>
      <c r="LWX40" s="6"/>
      <c r="LWZ40" s="6"/>
      <c r="LXB40" s="6"/>
      <c r="LXD40" s="6"/>
      <c r="LXF40" s="6"/>
      <c r="LXH40" s="6"/>
      <c r="LXJ40" s="6"/>
      <c r="LXL40" s="6"/>
      <c r="LXN40" s="6"/>
      <c r="LXP40" s="6"/>
      <c r="LXR40" s="6"/>
      <c r="LXT40" s="6"/>
      <c r="LXV40" s="6"/>
      <c r="LXX40" s="6"/>
      <c r="LXZ40" s="6"/>
      <c r="LYB40" s="6"/>
      <c r="LYD40" s="6"/>
      <c r="LYF40" s="6"/>
      <c r="LYH40" s="6"/>
      <c r="LYJ40" s="6"/>
      <c r="LYL40" s="6"/>
      <c r="LYN40" s="6"/>
      <c r="LYP40" s="6"/>
      <c r="LYR40" s="6"/>
      <c r="LYT40" s="6"/>
      <c r="LYV40" s="6"/>
      <c r="LYX40" s="6"/>
      <c r="LYZ40" s="6"/>
      <c r="LZB40" s="6"/>
      <c r="LZD40" s="6"/>
      <c r="LZF40" s="6"/>
      <c r="LZH40" s="6"/>
      <c r="LZJ40" s="6"/>
      <c r="LZL40" s="6"/>
      <c r="LZN40" s="6"/>
      <c r="LZP40" s="6"/>
      <c r="LZR40" s="6"/>
      <c r="LZT40" s="6"/>
      <c r="LZV40" s="6"/>
      <c r="LZX40" s="6"/>
      <c r="LZZ40" s="6"/>
      <c r="MAB40" s="6"/>
      <c r="MAD40" s="6"/>
      <c r="MAF40" s="6"/>
      <c r="MAH40" s="6"/>
      <c r="MAJ40" s="6"/>
      <c r="MAL40" s="6"/>
      <c r="MAN40" s="6"/>
      <c r="MAP40" s="6"/>
      <c r="MAR40" s="6"/>
      <c r="MAT40" s="6"/>
      <c r="MAV40" s="6"/>
      <c r="MAX40" s="6"/>
      <c r="MAZ40" s="6"/>
      <c r="MBB40" s="6"/>
      <c r="MBD40" s="6"/>
      <c r="MBF40" s="6"/>
      <c r="MBH40" s="6"/>
      <c r="MBJ40" s="6"/>
      <c r="MBL40" s="6"/>
      <c r="MBN40" s="6"/>
      <c r="MBP40" s="6"/>
      <c r="MBR40" s="6"/>
      <c r="MBT40" s="6"/>
      <c r="MBV40" s="6"/>
      <c r="MBX40" s="6"/>
      <c r="MBZ40" s="6"/>
      <c r="MCB40" s="6"/>
      <c r="MCD40" s="6"/>
      <c r="MCF40" s="6"/>
      <c r="MCH40" s="6"/>
      <c r="MCJ40" s="6"/>
      <c r="MCL40" s="6"/>
      <c r="MCN40" s="6"/>
      <c r="MCP40" s="6"/>
      <c r="MCR40" s="6"/>
      <c r="MCT40" s="6"/>
      <c r="MCV40" s="6"/>
      <c r="MCX40" s="6"/>
      <c r="MCZ40" s="6"/>
      <c r="MDB40" s="6"/>
      <c r="MDD40" s="6"/>
      <c r="MDF40" s="6"/>
      <c r="MDH40" s="6"/>
      <c r="MDJ40" s="6"/>
      <c r="MDL40" s="6"/>
      <c r="MDN40" s="6"/>
      <c r="MDP40" s="6"/>
      <c r="MDR40" s="6"/>
      <c r="MDT40" s="6"/>
      <c r="MDV40" s="6"/>
      <c r="MDX40" s="6"/>
      <c r="MDZ40" s="6"/>
      <c r="MEB40" s="6"/>
      <c r="MED40" s="6"/>
      <c r="MEF40" s="6"/>
      <c r="MEH40" s="6"/>
      <c r="MEJ40" s="6"/>
      <c r="MEL40" s="6"/>
      <c r="MEN40" s="6"/>
      <c r="MEP40" s="6"/>
      <c r="MER40" s="6"/>
      <c r="MET40" s="6"/>
      <c r="MEV40" s="6"/>
      <c r="MEX40" s="6"/>
      <c r="MEZ40" s="6"/>
      <c r="MFB40" s="6"/>
      <c r="MFD40" s="6"/>
      <c r="MFF40" s="6"/>
      <c r="MFH40" s="6"/>
      <c r="MFJ40" s="6"/>
      <c r="MFL40" s="6"/>
      <c r="MFN40" s="6"/>
      <c r="MFP40" s="6"/>
      <c r="MFR40" s="6"/>
      <c r="MFT40" s="6"/>
      <c r="MFV40" s="6"/>
      <c r="MFX40" s="6"/>
      <c r="MFZ40" s="6"/>
      <c r="MGB40" s="6"/>
      <c r="MGD40" s="6"/>
      <c r="MGF40" s="6"/>
      <c r="MGH40" s="6"/>
      <c r="MGJ40" s="6"/>
      <c r="MGL40" s="6"/>
      <c r="MGN40" s="6"/>
      <c r="MGP40" s="6"/>
      <c r="MGR40" s="6"/>
      <c r="MGT40" s="6"/>
      <c r="MGV40" s="6"/>
      <c r="MGX40" s="6"/>
      <c r="MGZ40" s="6"/>
      <c r="MHB40" s="6"/>
      <c r="MHD40" s="6"/>
      <c r="MHF40" s="6"/>
      <c r="MHH40" s="6"/>
      <c r="MHJ40" s="6"/>
      <c r="MHL40" s="6"/>
      <c r="MHN40" s="6"/>
      <c r="MHP40" s="6"/>
      <c r="MHR40" s="6"/>
      <c r="MHT40" s="6"/>
      <c r="MHV40" s="6"/>
      <c r="MHX40" s="6"/>
      <c r="MHZ40" s="6"/>
      <c r="MIB40" s="6"/>
      <c r="MID40" s="6"/>
      <c r="MIF40" s="6"/>
      <c r="MIH40" s="6"/>
      <c r="MIJ40" s="6"/>
      <c r="MIL40" s="6"/>
      <c r="MIN40" s="6"/>
      <c r="MIP40" s="6"/>
      <c r="MIR40" s="6"/>
      <c r="MIT40" s="6"/>
      <c r="MIV40" s="6"/>
      <c r="MIX40" s="6"/>
      <c r="MIZ40" s="6"/>
      <c r="MJB40" s="6"/>
      <c r="MJD40" s="6"/>
      <c r="MJF40" s="6"/>
      <c r="MJH40" s="6"/>
      <c r="MJJ40" s="6"/>
      <c r="MJL40" s="6"/>
      <c r="MJN40" s="6"/>
      <c r="MJP40" s="6"/>
      <c r="MJR40" s="6"/>
      <c r="MJT40" s="6"/>
      <c r="MJV40" s="6"/>
      <c r="MJX40" s="6"/>
      <c r="MJZ40" s="6"/>
      <c r="MKB40" s="6"/>
      <c r="MKD40" s="6"/>
      <c r="MKF40" s="6"/>
      <c r="MKH40" s="6"/>
      <c r="MKJ40" s="6"/>
      <c r="MKL40" s="6"/>
      <c r="MKN40" s="6"/>
      <c r="MKP40" s="6"/>
      <c r="MKR40" s="6"/>
      <c r="MKT40" s="6"/>
      <c r="MKV40" s="6"/>
      <c r="MKX40" s="6"/>
      <c r="MKZ40" s="6"/>
      <c r="MLB40" s="6"/>
      <c r="MLD40" s="6"/>
      <c r="MLF40" s="6"/>
      <c r="MLH40" s="6"/>
      <c r="MLJ40" s="6"/>
      <c r="MLL40" s="6"/>
      <c r="MLN40" s="6"/>
      <c r="MLP40" s="6"/>
      <c r="MLR40" s="6"/>
      <c r="MLT40" s="6"/>
      <c r="MLV40" s="6"/>
      <c r="MLX40" s="6"/>
      <c r="MLZ40" s="6"/>
      <c r="MMB40" s="6"/>
      <c r="MMD40" s="6"/>
      <c r="MMF40" s="6"/>
      <c r="MMH40" s="6"/>
      <c r="MMJ40" s="6"/>
      <c r="MML40" s="6"/>
      <c r="MMN40" s="6"/>
      <c r="MMP40" s="6"/>
      <c r="MMR40" s="6"/>
      <c r="MMT40" s="6"/>
      <c r="MMV40" s="6"/>
      <c r="MMX40" s="6"/>
      <c r="MMZ40" s="6"/>
      <c r="MNB40" s="6"/>
      <c r="MND40" s="6"/>
      <c r="MNF40" s="6"/>
      <c r="MNH40" s="6"/>
      <c r="MNJ40" s="6"/>
      <c r="MNL40" s="6"/>
      <c r="MNN40" s="6"/>
      <c r="MNP40" s="6"/>
      <c r="MNR40" s="6"/>
      <c r="MNT40" s="6"/>
      <c r="MNV40" s="6"/>
      <c r="MNX40" s="6"/>
      <c r="MNZ40" s="6"/>
      <c r="MOB40" s="6"/>
      <c r="MOD40" s="6"/>
      <c r="MOF40" s="6"/>
      <c r="MOH40" s="6"/>
      <c r="MOJ40" s="6"/>
      <c r="MOL40" s="6"/>
      <c r="MON40" s="6"/>
      <c r="MOP40" s="6"/>
      <c r="MOR40" s="6"/>
      <c r="MOT40" s="6"/>
      <c r="MOV40" s="6"/>
      <c r="MOX40" s="6"/>
      <c r="MOZ40" s="6"/>
      <c r="MPB40" s="6"/>
      <c r="MPD40" s="6"/>
      <c r="MPF40" s="6"/>
      <c r="MPH40" s="6"/>
      <c r="MPJ40" s="6"/>
      <c r="MPL40" s="6"/>
      <c r="MPN40" s="6"/>
      <c r="MPP40" s="6"/>
      <c r="MPR40" s="6"/>
      <c r="MPT40" s="6"/>
      <c r="MPV40" s="6"/>
      <c r="MPX40" s="6"/>
      <c r="MPZ40" s="6"/>
      <c r="MQB40" s="6"/>
      <c r="MQD40" s="6"/>
      <c r="MQF40" s="6"/>
      <c r="MQH40" s="6"/>
      <c r="MQJ40" s="6"/>
      <c r="MQL40" s="6"/>
      <c r="MQN40" s="6"/>
      <c r="MQP40" s="6"/>
      <c r="MQR40" s="6"/>
      <c r="MQT40" s="6"/>
      <c r="MQV40" s="6"/>
      <c r="MQX40" s="6"/>
      <c r="MQZ40" s="6"/>
      <c r="MRB40" s="6"/>
      <c r="MRD40" s="6"/>
      <c r="MRF40" s="6"/>
      <c r="MRH40" s="6"/>
      <c r="MRJ40" s="6"/>
      <c r="MRL40" s="6"/>
      <c r="MRN40" s="6"/>
      <c r="MRP40" s="6"/>
      <c r="MRR40" s="6"/>
      <c r="MRT40" s="6"/>
      <c r="MRV40" s="6"/>
      <c r="MRX40" s="6"/>
      <c r="MRZ40" s="6"/>
      <c r="MSB40" s="6"/>
      <c r="MSD40" s="6"/>
      <c r="MSF40" s="6"/>
      <c r="MSH40" s="6"/>
      <c r="MSJ40" s="6"/>
      <c r="MSL40" s="6"/>
      <c r="MSN40" s="6"/>
      <c r="MSP40" s="6"/>
      <c r="MSR40" s="6"/>
      <c r="MST40" s="6"/>
      <c r="MSV40" s="6"/>
      <c r="MSX40" s="6"/>
      <c r="MSZ40" s="6"/>
      <c r="MTB40" s="6"/>
      <c r="MTD40" s="6"/>
      <c r="MTF40" s="6"/>
      <c r="MTH40" s="6"/>
      <c r="MTJ40" s="6"/>
      <c r="MTL40" s="6"/>
      <c r="MTN40" s="6"/>
      <c r="MTP40" s="6"/>
      <c r="MTR40" s="6"/>
      <c r="MTT40" s="6"/>
      <c r="MTV40" s="6"/>
      <c r="MTX40" s="6"/>
      <c r="MTZ40" s="6"/>
      <c r="MUB40" s="6"/>
      <c r="MUD40" s="6"/>
      <c r="MUF40" s="6"/>
      <c r="MUH40" s="6"/>
      <c r="MUJ40" s="6"/>
      <c r="MUL40" s="6"/>
      <c r="MUN40" s="6"/>
      <c r="MUP40" s="6"/>
      <c r="MUR40" s="6"/>
      <c r="MUT40" s="6"/>
      <c r="MUV40" s="6"/>
      <c r="MUX40" s="6"/>
      <c r="MUZ40" s="6"/>
      <c r="MVB40" s="6"/>
      <c r="MVD40" s="6"/>
      <c r="MVF40" s="6"/>
      <c r="MVH40" s="6"/>
      <c r="MVJ40" s="6"/>
      <c r="MVL40" s="6"/>
      <c r="MVN40" s="6"/>
      <c r="MVP40" s="6"/>
      <c r="MVR40" s="6"/>
      <c r="MVT40" s="6"/>
      <c r="MVV40" s="6"/>
      <c r="MVX40" s="6"/>
      <c r="MVZ40" s="6"/>
      <c r="MWB40" s="6"/>
      <c r="MWD40" s="6"/>
      <c r="MWF40" s="6"/>
      <c r="MWH40" s="6"/>
      <c r="MWJ40" s="6"/>
      <c r="MWL40" s="6"/>
      <c r="MWN40" s="6"/>
      <c r="MWP40" s="6"/>
      <c r="MWR40" s="6"/>
      <c r="MWT40" s="6"/>
      <c r="MWV40" s="6"/>
      <c r="MWX40" s="6"/>
      <c r="MWZ40" s="6"/>
      <c r="MXB40" s="6"/>
      <c r="MXD40" s="6"/>
      <c r="MXF40" s="6"/>
      <c r="MXH40" s="6"/>
      <c r="MXJ40" s="6"/>
      <c r="MXL40" s="6"/>
      <c r="MXN40" s="6"/>
      <c r="MXP40" s="6"/>
      <c r="MXR40" s="6"/>
      <c r="MXT40" s="6"/>
      <c r="MXV40" s="6"/>
      <c r="MXX40" s="6"/>
      <c r="MXZ40" s="6"/>
      <c r="MYB40" s="6"/>
      <c r="MYD40" s="6"/>
      <c r="MYF40" s="6"/>
      <c r="MYH40" s="6"/>
      <c r="MYJ40" s="6"/>
      <c r="MYL40" s="6"/>
      <c r="MYN40" s="6"/>
      <c r="MYP40" s="6"/>
      <c r="MYR40" s="6"/>
      <c r="MYT40" s="6"/>
      <c r="MYV40" s="6"/>
      <c r="MYX40" s="6"/>
      <c r="MYZ40" s="6"/>
      <c r="MZB40" s="6"/>
      <c r="MZD40" s="6"/>
      <c r="MZF40" s="6"/>
      <c r="MZH40" s="6"/>
      <c r="MZJ40" s="6"/>
      <c r="MZL40" s="6"/>
      <c r="MZN40" s="6"/>
      <c r="MZP40" s="6"/>
      <c r="MZR40" s="6"/>
      <c r="MZT40" s="6"/>
      <c r="MZV40" s="6"/>
      <c r="MZX40" s="6"/>
      <c r="MZZ40" s="6"/>
      <c r="NAB40" s="6"/>
      <c r="NAD40" s="6"/>
      <c r="NAF40" s="6"/>
      <c r="NAH40" s="6"/>
      <c r="NAJ40" s="6"/>
      <c r="NAL40" s="6"/>
      <c r="NAN40" s="6"/>
      <c r="NAP40" s="6"/>
      <c r="NAR40" s="6"/>
      <c r="NAT40" s="6"/>
      <c r="NAV40" s="6"/>
      <c r="NAX40" s="6"/>
      <c r="NAZ40" s="6"/>
      <c r="NBB40" s="6"/>
      <c r="NBD40" s="6"/>
      <c r="NBF40" s="6"/>
      <c r="NBH40" s="6"/>
      <c r="NBJ40" s="6"/>
      <c r="NBL40" s="6"/>
      <c r="NBN40" s="6"/>
      <c r="NBP40" s="6"/>
      <c r="NBR40" s="6"/>
      <c r="NBT40" s="6"/>
      <c r="NBV40" s="6"/>
      <c r="NBX40" s="6"/>
      <c r="NBZ40" s="6"/>
      <c r="NCB40" s="6"/>
      <c r="NCD40" s="6"/>
      <c r="NCF40" s="6"/>
      <c r="NCH40" s="6"/>
      <c r="NCJ40" s="6"/>
      <c r="NCL40" s="6"/>
      <c r="NCN40" s="6"/>
      <c r="NCP40" s="6"/>
      <c r="NCR40" s="6"/>
      <c r="NCT40" s="6"/>
      <c r="NCV40" s="6"/>
      <c r="NCX40" s="6"/>
      <c r="NCZ40" s="6"/>
      <c r="NDB40" s="6"/>
      <c r="NDD40" s="6"/>
      <c r="NDF40" s="6"/>
      <c r="NDH40" s="6"/>
      <c r="NDJ40" s="6"/>
      <c r="NDL40" s="6"/>
      <c r="NDN40" s="6"/>
      <c r="NDP40" s="6"/>
      <c r="NDR40" s="6"/>
      <c r="NDT40" s="6"/>
      <c r="NDV40" s="6"/>
      <c r="NDX40" s="6"/>
      <c r="NDZ40" s="6"/>
      <c r="NEB40" s="6"/>
      <c r="NED40" s="6"/>
      <c r="NEF40" s="6"/>
      <c r="NEH40" s="6"/>
      <c r="NEJ40" s="6"/>
      <c r="NEL40" s="6"/>
      <c r="NEN40" s="6"/>
      <c r="NEP40" s="6"/>
      <c r="NER40" s="6"/>
      <c r="NET40" s="6"/>
      <c r="NEV40" s="6"/>
      <c r="NEX40" s="6"/>
      <c r="NEZ40" s="6"/>
      <c r="NFB40" s="6"/>
      <c r="NFD40" s="6"/>
      <c r="NFF40" s="6"/>
      <c r="NFH40" s="6"/>
      <c r="NFJ40" s="6"/>
      <c r="NFL40" s="6"/>
      <c r="NFN40" s="6"/>
      <c r="NFP40" s="6"/>
      <c r="NFR40" s="6"/>
      <c r="NFT40" s="6"/>
      <c r="NFV40" s="6"/>
      <c r="NFX40" s="6"/>
      <c r="NFZ40" s="6"/>
      <c r="NGB40" s="6"/>
      <c r="NGD40" s="6"/>
      <c r="NGF40" s="6"/>
      <c r="NGH40" s="6"/>
      <c r="NGJ40" s="6"/>
      <c r="NGL40" s="6"/>
      <c r="NGN40" s="6"/>
      <c r="NGP40" s="6"/>
      <c r="NGR40" s="6"/>
      <c r="NGT40" s="6"/>
      <c r="NGV40" s="6"/>
      <c r="NGX40" s="6"/>
      <c r="NGZ40" s="6"/>
      <c r="NHB40" s="6"/>
      <c r="NHD40" s="6"/>
      <c r="NHF40" s="6"/>
      <c r="NHH40" s="6"/>
      <c r="NHJ40" s="6"/>
      <c r="NHL40" s="6"/>
      <c r="NHN40" s="6"/>
      <c r="NHP40" s="6"/>
      <c r="NHR40" s="6"/>
      <c r="NHT40" s="6"/>
      <c r="NHV40" s="6"/>
      <c r="NHX40" s="6"/>
      <c r="NHZ40" s="6"/>
      <c r="NIB40" s="6"/>
      <c r="NID40" s="6"/>
      <c r="NIF40" s="6"/>
      <c r="NIH40" s="6"/>
      <c r="NIJ40" s="6"/>
      <c r="NIL40" s="6"/>
      <c r="NIN40" s="6"/>
      <c r="NIP40" s="6"/>
      <c r="NIR40" s="6"/>
      <c r="NIT40" s="6"/>
      <c r="NIV40" s="6"/>
      <c r="NIX40" s="6"/>
      <c r="NIZ40" s="6"/>
      <c r="NJB40" s="6"/>
      <c r="NJD40" s="6"/>
      <c r="NJF40" s="6"/>
      <c r="NJH40" s="6"/>
      <c r="NJJ40" s="6"/>
      <c r="NJL40" s="6"/>
      <c r="NJN40" s="6"/>
      <c r="NJP40" s="6"/>
      <c r="NJR40" s="6"/>
      <c r="NJT40" s="6"/>
      <c r="NJV40" s="6"/>
      <c r="NJX40" s="6"/>
      <c r="NJZ40" s="6"/>
      <c r="NKB40" s="6"/>
      <c r="NKD40" s="6"/>
      <c r="NKF40" s="6"/>
      <c r="NKH40" s="6"/>
      <c r="NKJ40" s="6"/>
      <c r="NKL40" s="6"/>
      <c r="NKN40" s="6"/>
      <c r="NKP40" s="6"/>
      <c r="NKR40" s="6"/>
      <c r="NKT40" s="6"/>
      <c r="NKV40" s="6"/>
      <c r="NKX40" s="6"/>
      <c r="NKZ40" s="6"/>
      <c r="NLB40" s="6"/>
      <c r="NLD40" s="6"/>
      <c r="NLF40" s="6"/>
      <c r="NLH40" s="6"/>
      <c r="NLJ40" s="6"/>
      <c r="NLL40" s="6"/>
      <c r="NLN40" s="6"/>
      <c r="NLP40" s="6"/>
      <c r="NLR40" s="6"/>
      <c r="NLT40" s="6"/>
      <c r="NLV40" s="6"/>
      <c r="NLX40" s="6"/>
      <c r="NLZ40" s="6"/>
      <c r="NMB40" s="6"/>
      <c r="NMD40" s="6"/>
      <c r="NMF40" s="6"/>
      <c r="NMH40" s="6"/>
      <c r="NMJ40" s="6"/>
      <c r="NML40" s="6"/>
      <c r="NMN40" s="6"/>
      <c r="NMP40" s="6"/>
      <c r="NMR40" s="6"/>
      <c r="NMT40" s="6"/>
      <c r="NMV40" s="6"/>
      <c r="NMX40" s="6"/>
      <c r="NMZ40" s="6"/>
      <c r="NNB40" s="6"/>
      <c r="NND40" s="6"/>
      <c r="NNF40" s="6"/>
      <c r="NNH40" s="6"/>
      <c r="NNJ40" s="6"/>
      <c r="NNL40" s="6"/>
      <c r="NNN40" s="6"/>
      <c r="NNP40" s="6"/>
      <c r="NNR40" s="6"/>
      <c r="NNT40" s="6"/>
      <c r="NNV40" s="6"/>
      <c r="NNX40" s="6"/>
      <c r="NNZ40" s="6"/>
      <c r="NOB40" s="6"/>
      <c r="NOD40" s="6"/>
      <c r="NOF40" s="6"/>
      <c r="NOH40" s="6"/>
      <c r="NOJ40" s="6"/>
      <c r="NOL40" s="6"/>
      <c r="NON40" s="6"/>
      <c r="NOP40" s="6"/>
      <c r="NOR40" s="6"/>
      <c r="NOT40" s="6"/>
      <c r="NOV40" s="6"/>
      <c r="NOX40" s="6"/>
      <c r="NOZ40" s="6"/>
      <c r="NPB40" s="6"/>
      <c r="NPD40" s="6"/>
      <c r="NPF40" s="6"/>
      <c r="NPH40" s="6"/>
      <c r="NPJ40" s="6"/>
      <c r="NPL40" s="6"/>
      <c r="NPN40" s="6"/>
      <c r="NPP40" s="6"/>
      <c r="NPR40" s="6"/>
      <c r="NPT40" s="6"/>
      <c r="NPV40" s="6"/>
      <c r="NPX40" s="6"/>
      <c r="NPZ40" s="6"/>
      <c r="NQB40" s="6"/>
      <c r="NQD40" s="6"/>
      <c r="NQF40" s="6"/>
      <c r="NQH40" s="6"/>
      <c r="NQJ40" s="6"/>
      <c r="NQL40" s="6"/>
      <c r="NQN40" s="6"/>
      <c r="NQP40" s="6"/>
      <c r="NQR40" s="6"/>
      <c r="NQT40" s="6"/>
      <c r="NQV40" s="6"/>
      <c r="NQX40" s="6"/>
      <c r="NQZ40" s="6"/>
      <c r="NRB40" s="6"/>
      <c r="NRD40" s="6"/>
      <c r="NRF40" s="6"/>
      <c r="NRH40" s="6"/>
      <c r="NRJ40" s="6"/>
      <c r="NRL40" s="6"/>
      <c r="NRN40" s="6"/>
      <c r="NRP40" s="6"/>
      <c r="NRR40" s="6"/>
      <c r="NRT40" s="6"/>
      <c r="NRV40" s="6"/>
      <c r="NRX40" s="6"/>
      <c r="NRZ40" s="6"/>
      <c r="NSB40" s="6"/>
      <c r="NSD40" s="6"/>
      <c r="NSF40" s="6"/>
      <c r="NSH40" s="6"/>
      <c r="NSJ40" s="6"/>
      <c r="NSL40" s="6"/>
      <c r="NSN40" s="6"/>
      <c r="NSP40" s="6"/>
      <c r="NSR40" s="6"/>
      <c r="NST40" s="6"/>
      <c r="NSV40" s="6"/>
      <c r="NSX40" s="6"/>
      <c r="NSZ40" s="6"/>
      <c r="NTB40" s="6"/>
      <c r="NTD40" s="6"/>
      <c r="NTF40" s="6"/>
      <c r="NTH40" s="6"/>
      <c r="NTJ40" s="6"/>
      <c r="NTL40" s="6"/>
      <c r="NTN40" s="6"/>
      <c r="NTP40" s="6"/>
      <c r="NTR40" s="6"/>
      <c r="NTT40" s="6"/>
      <c r="NTV40" s="6"/>
      <c r="NTX40" s="6"/>
      <c r="NTZ40" s="6"/>
      <c r="NUB40" s="6"/>
      <c r="NUD40" s="6"/>
      <c r="NUF40" s="6"/>
      <c r="NUH40" s="6"/>
      <c r="NUJ40" s="6"/>
      <c r="NUL40" s="6"/>
      <c r="NUN40" s="6"/>
      <c r="NUP40" s="6"/>
      <c r="NUR40" s="6"/>
      <c r="NUT40" s="6"/>
      <c r="NUV40" s="6"/>
      <c r="NUX40" s="6"/>
      <c r="NUZ40" s="6"/>
      <c r="NVB40" s="6"/>
      <c r="NVD40" s="6"/>
      <c r="NVF40" s="6"/>
      <c r="NVH40" s="6"/>
      <c r="NVJ40" s="6"/>
      <c r="NVL40" s="6"/>
      <c r="NVN40" s="6"/>
      <c r="NVP40" s="6"/>
      <c r="NVR40" s="6"/>
      <c r="NVT40" s="6"/>
      <c r="NVV40" s="6"/>
      <c r="NVX40" s="6"/>
      <c r="NVZ40" s="6"/>
      <c r="NWB40" s="6"/>
      <c r="NWD40" s="6"/>
      <c r="NWF40" s="6"/>
      <c r="NWH40" s="6"/>
      <c r="NWJ40" s="6"/>
      <c r="NWL40" s="6"/>
      <c r="NWN40" s="6"/>
      <c r="NWP40" s="6"/>
      <c r="NWR40" s="6"/>
      <c r="NWT40" s="6"/>
      <c r="NWV40" s="6"/>
      <c r="NWX40" s="6"/>
      <c r="NWZ40" s="6"/>
      <c r="NXB40" s="6"/>
      <c r="NXD40" s="6"/>
      <c r="NXF40" s="6"/>
      <c r="NXH40" s="6"/>
      <c r="NXJ40" s="6"/>
      <c r="NXL40" s="6"/>
      <c r="NXN40" s="6"/>
      <c r="NXP40" s="6"/>
      <c r="NXR40" s="6"/>
      <c r="NXT40" s="6"/>
      <c r="NXV40" s="6"/>
      <c r="NXX40" s="6"/>
      <c r="NXZ40" s="6"/>
      <c r="NYB40" s="6"/>
      <c r="NYD40" s="6"/>
      <c r="NYF40" s="6"/>
      <c r="NYH40" s="6"/>
      <c r="NYJ40" s="6"/>
      <c r="NYL40" s="6"/>
      <c r="NYN40" s="6"/>
      <c r="NYP40" s="6"/>
      <c r="NYR40" s="6"/>
      <c r="NYT40" s="6"/>
      <c r="NYV40" s="6"/>
      <c r="NYX40" s="6"/>
      <c r="NYZ40" s="6"/>
      <c r="NZB40" s="6"/>
      <c r="NZD40" s="6"/>
      <c r="NZF40" s="6"/>
      <c r="NZH40" s="6"/>
      <c r="NZJ40" s="6"/>
      <c r="NZL40" s="6"/>
      <c r="NZN40" s="6"/>
      <c r="NZP40" s="6"/>
      <c r="NZR40" s="6"/>
      <c r="NZT40" s="6"/>
      <c r="NZV40" s="6"/>
      <c r="NZX40" s="6"/>
      <c r="NZZ40" s="6"/>
      <c r="OAB40" s="6"/>
      <c r="OAD40" s="6"/>
      <c r="OAF40" s="6"/>
      <c r="OAH40" s="6"/>
      <c r="OAJ40" s="6"/>
      <c r="OAL40" s="6"/>
      <c r="OAN40" s="6"/>
      <c r="OAP40" s="6"/>
      <c r="OAR40" s="6"/>
      <c r="OAT40" s="6"/>
      <c r="OAV40" s="6"/>
      <c r="OAX40" s="6"/>
      <c r="OAZ40" s="6"/>
      <c r="OBB40" s="6"/>
      <c r="OBD40" s="6"/>
      <c r="OBF40" s="6"/>
      <c r="OBH40" s="6"/>
      <c r="OBJ40" s="6"/>
      <c r="OBL40" s="6"/>
      <c r="OBN40" s="6"/>
      <c r="OBP40" s="6"/>
      <c r="OBR40" s="6"/>
      <c r="OBT40" s="6"/>
      <c r="OBV40" s="6"/>
      <c r="OBX40" s="6"/>
      <c r="OBZ40" s="6"/>
      <c r="OCB40" s="6"/>
      <c r="OCD40" s="6"/>
      <c r="OCF40" s="6"/>
      <c r="OCH40" s="6"/>
      <c r="OCJ40" s="6"/>
      <c r="OCL40" s="6"/>
      <c r="OCN40" s="6"/>
      <c r="OCP40" s="6"/>
      <c r="OCR40" s="6"/>
      <c r="OCT40" s="6"/>
      <c r="OCV40" s="6"/>
      <c r="OCX40" s="6"/>
      <c r="OCZ40" s="6"/>
      <c r="ODB40" s="6"/>
      <c r="ODD40" s="6"/>
      <c r="ODF40" s="6"/>
      <c r="ODH40" s="6"/>
      <c r="ODJ40" s="6"/>
      <c r="ODL40" s="6"/>
      <c r="ODN40" s="6"/>
      <c r="ODP40" s="6"/>
      <c r="ODR40" s="6"/>
      <c r="ODT40" s="6"/>
      <c r="ODV40" s="6"/>
      <c r="ODX40" s="6"/>
      <c r="ODZ40" s="6"/>
      <c r="OEB40" s="6"/>
      <c r="OED40" s="6"/>
      <c r="OEF40" s="6"/>
      <c r="OEH40" s="6"/>
      <c r="OEJ40" s="6"/>
      <c r="OEL40" s="6"/>
      <c r="OEN40" s="6"/>
      <c r="OEP40" s="6"/>
      <c r="OER40" s="6"/>
      <c r="OET40" s="6"/>
      <c r="OEV40" s="6"/>
      <c r="OEX40" s="6"/>
      <c r="OEZ40" s="6"/>
      <c r="OFB40" s="6"/>
      <c r="OFD40" s="6"/>
      <c r="OFF40" s="6"/>
      <c r="OFH40" s="6"/>
      <c r="OFJ40" s="6"/>
      <c r="OFL40" s="6"/>
      <c r="OFN40" s="6"/>
      <c r="OFP40" s="6"/>
      <c r="OFR40" s="6"/>
      <c r="OFT40" s="6"/>
      <c r="OFV40" s="6"/>
      <c r="OFX40" s="6"/>
      <c r="OFZ40" s="6"/>
      <c r="OGB40" s="6"/>
      <c r="OGD40" s="6"/>
      <c r="OGF40" s="6"/>
      <c r="OGH40" s="6"/>
      <c r="OGJ40" s="6"/>
      <c r="OGL40" s="6"/>
      <c r="OGN40" s="6"/>
      <c r="OGP40" s="6"/>
      <c r="OGR40" s="6"/>
      <c r="OGT40" s="6"/>
      <c r="OGV40" s="6"/>
      <c r="OGX40" s="6"/>
      <c r="OGZ40" s="6"/>
      <c r="OHB40" s="6"/>
      <c r="OHD40" s="6"/>
      <c r="OHF40" s="6"/>
      <c r="OHH40" s="6"/>
      <c r="OHJ40" s="6"/>
      <c r="OHL40" s="6"/>
      <c r="OHN40" s="6"/>
      <c r="OHP40" s="6"/>
      <c r="OHR40" s="6"/>
      <c r="OHT40" s="6"/>
      <c r="OHV40" s="6"/>
      <c r="OHX40" s="6"/>
      <c r="OHZ40" s="6"/>
      <c r="OIB40" s="6"/>
      <c r="OID40" s="6"/>
      <c r="OIF40" s="6"/>
      <c r="OIH40" s="6"/>
      <c r="OIJ40" s="6"/>
      <c r="OIL40" s="6"/>
      <c r="OIN40" s="6"/>
      <c r="OIP40" s="6"/>
      <c r="OIR40" s="6"/>
      <c r="OIT40" s="6"/>
      <c r="OIV40" s="6"/>
      <c r="OIX40" s="6"/>
      <c r="OIZ40" s="6"/>
      <c r="OJB40" s="6"/>
      <c r="OJD40" s="6"/>
      <c r="OJF40" s="6"/>
      <c r="OJH40" s="6"/>
      <c r="OJJ40" s="6"/>
      <c r="OJL40" s="6"/>
      <c r="OJN40" s="6"/>
      <c r="OJP40" s="6"/>
      <c r="OJR40" s="6"/>
      <c r="OJT40" s="6"/>
      <c r="OJV40" s="6"/>
      <c r="OJX40" s="6"/>
      <c r="OJZ40" s="6"/>
      <c r="OKB40" s="6"/>
      <c r="OKD40" s="6"/>
      <c r="OKF40" s="6"/>
      <c r="OKH40" s="6"/>
      <c r="OKJ40" s="6"/>
      <c r="OKL40" s="6"/>
      <c r="OKN40" s="6"/>
      <c r="OKP40" s="6"/>
      <c r="OKR40" s="6"/>
      <c r="OKT40" s="6"/>
      <c r="OKV40" s="6"/>
      <c r="OKX40" s="6"/>
      <c r="OKZ40" s="6"/>
      <c r="OLB40" s="6"/>
      <c r="OLD40" s="6"/>
      <c r="OLF40" s="6"/>
      <c r="OLH40" s="6"/>
      <c r="OLJ40" s="6"/>
      <c r="OLL40" s="6"/>
      <c r="OLN40" s="6"/>
      <c r="OLP40" s="6"/>
      <c r="OLR40" s="6"/>
      <c r="OLT40" s="6"/>
      <c r="OLV40" s="6"/>
      <c r="OLX40" s="6"/>
      <c r="OLZ40" s="6"/>
      <c r="OMB40" s="6"/>
      <c r="OMD40" s="6"/>
      <c r="OMF40" s="6"/>
      <c r="OMH40" s="6"/>
      <c r="OMJ40" s="6"/>
      <c r="OML40" s="6"/>
      <c r="OMN40" s="6"/>
      <c r="OMP40" s="6"/>
      <c r="OMR40" s="6"/>
      <c r="OMT40" s="6"/>
      <c r="OMV40" s="6"/>
      <c r="OMX40" s="6"/>
      <c r="OMZ40" s="6"/>
      <c r="ONB40" s="6"/>
      <c r="OND40" s="6"/>
      <c r="ONF40" s="6"/>
      <c r="ONH40" s="6"/>
      <c r="ONJ40" s="6"/>
      <c r="ONL40" s="6"/>
      <c r="ONN40" s="6"/>
      <c r="ONP40" s="6"/>
      <c r="ONR40" s="6"/>
      <c r="ONT40" s="6"/>
      <c r="ONV40" s="6"/>
      <c r="ONX40" s="6"/>
      <c r="ONZ40" s="6"/>
      <c r="OOB40" s="6"/>
      <c r="OOD40" s="6"/>
      <c r="OOF40" s="6"/>
      <c r="OOH40" s="6"/>
      <c r="OOJ40" s="6"/>
      <c r="OOL40" s="6"/>
      <c r="OON40" s="6"/>
      <c r="OOP40" s="6"/>
      <c r="OOR40" s="6"/>
      <c r="OOT40" s="6"/>
      <c r="OOV40" s="6"/>
      <c r="OOX40" s="6"/>
      <c r="OOZ40" s="6"/>
      <c r="OPB40" s="6"/>
      <c r="OPD40" s="6"/>
      <c r="OPF40" s="6"/>
      <c r="OPH40" s="6"/>
      <c r="OPJ40" s="6"/>
      <c r="OPL40" s="6"/>
      <c r="OPN40" s="6"/>
      <c r="OPP40" s="6"/>
      <c r="OPR40" s="6"/>
      <c r="OPT40" s="6"/>
      <c r="OPV40" s="6"/>
      <c r="OPX40" s="6"/>
      <c r="OPZ40" s="6"/>
      <c r="OQB40" s="6"/>
      <c r="OQD40" s="6"/>
      <c r="OQF40" s="6"/>
      <c r="OQH40" s="6"/>
      <c r="OQJ40" s="6"/>
      <c r="OQL40" s="6"/>
      <c r="OQN40" s="6"/>
      <c r="OQP40" s="6"/>
      <c r="OQR40" s="6"/>
      <c r="OQT40" s="6"/>
      <c r="OQV40" s="6"/>
      <c r="OQX40" s="6"/>
      <c r="OQZ40" s="6"/>
      <c r="ORB40" s="6"/>
      <c r="ORD40" s="6"/>
      <c r="ORF40" s="6"/>
      <c r="ORH40" s="6"/>
      <c r="ORJ40" s="6"/>
      <c r="ORL40" s="6"/>
      <c r="ORN40" s="6"/>
      <c r="ORP40" s="6"/>
      <c r="ORR40" s="6"/>
      <c r="ORT40" s="6"/>
      <c r="ORV40" s="6"/>
      <c r="ORX40" s="6"/>
      <c r="ORZ40" s="6"/>
      <c r="OSB40" s="6"/>
      <c r="OSD40" s="6"/>
      <c r="OSF40" s="6"/>
      <c r="OSH40" s="6"/>
      <c r="OSJ40" s="6"/>
      <c r="OSL40" s="6"/>
      <c r="OSN40" s="6"/>
      <c r="OSP40" s="6"/>
      <c r="OSR40" s="6"/>
      <c r="OST40" s="6"/>
      <c r="OSV40" s="6"/>
      <c r="OSX40" s="6"/>
      <c r="OSZ40" s="6"/>
      <c r="OTB40" s="6"/>
      <c r="OTD40" s="6"/>
      <c r="OTF40" s="6"/>
      <c r="OTH40" s="6"/>
      <c r="OTJ40" s="6"/>
      <c r="OTL40" s="6"/>
      <c r="OTN40" s="6"/>
      <c r="OTP40" s="6"/>
      <c r="OTR40" s="6"/>
      <c r="OTT40" s="6"/>
      <c r="OTV40" s="6"/>
      <c r="OTX40" s="6"/>
      <c r="OTZ40" s="6"/>
      <c r="OUB40" s="6"/>
      <c r="OUD40" s="6"/>
      <c r="OUF40" s="6"/>
      <c r="OUH40" s="6"/>
      <c r="OUJ40" s="6"/>
      <c r="OUL40" s="6"/>
      <c r="OUN40" s="6"/>
      <c r="OUP40" s="6"/>
      <c r="OUR40" s="6"/>
      <c r="OUT40" s="6"/>
      <c r="OUV40" s="6"/>
      <c r="OUX40" s="6"/>
      <c r="OUZ40" s="6"/>
      <c r="OVB40" s="6"/>
      <c r="OVD40" s="6"/>
      <c r="OVF40" s="6"/>
      <c r="OVH40" s="6"/>
      <c r="OVJ40" s="6"/>
      <c r="OVL40" s="6"/>
      <c r="OVN40" s="6"/>
      <c r="OVP40" s="6"/>
      <c r="OVR40" s="6"/>
      <c r="OVT40" s="6"/>
      <c r="OVV40" s="6"/>
      <c r="OVX40" s="6"/>
      <c r="OVZ40" s="6"/>
      <c r="OWB40" s="6"/>
      <c r="OWD40" s="6"/>
      <c r="OWF40" s="6"/>
      <c r="OWH40" s="6"/>
      <c r="OWJ40" s="6"/>
      <c r="OWL40" s="6"/>
      <c r="OWN40" s="6"/>
      <c r="OWP40" s="6"/>
      <c r="OWR40" s="6"/>
      <c r="OWT40" s="6"/>
      <c r="OWV40" s="6"/>
      <c r="OWX40" s="6"/>
      <c r="OWZ40" s="6"/>
      <c r="OXB40" s="6"/>
      <c r="OXD40" s="6"/>
      <c r="OXF40" s="6"/>
      <c r="OXH40" s="6"/>
      <c r="OXJ40" s="6"/>
      <c r="OXL40" s="6"/>
      <c r="OXN40" s="6"/>
      <c r="OXP40" s="6"/>
      <c r="OXR40" s="6"/>
      <c r="OXT40" s="6"/>
      <c r="OXV40" s="6"/>
      <c r="OXX40" s="6"/>
      <c r="OXZ40" s="6"/>
      <c r="OYB40" s="6"/>
      <c r="OYD40" s="6"/>
      <c r="OYF40" s="6"/>
      <c r="OYH40" s="6"/>
      <c r="OYJ40" s="6"/>
      <c r="OYL40" s="6"/>
      <c r="OYN40" s="6"/>
      <c r="OYP40" s="6"/>
      <c r="OYR40" s="6"/>
      <c r="OYT40" s="6"/>
      <c r="OYV40" s="6"/>
      <c r="OYX40" s="6"/>
      <c r="OYZ40" s="6"/>
      <c r="OZB40" s="6"/>
      <c r="OZD40" s="6"/>
      <c r="OZF40" s="6"/>
      <c r="OZH40" s="6"/>
      <c r="OZJ40" s="6"/>
      <c r="OZL40" s="6"/>
      <c r="OZN40" s="6"/>
      <c r="OZP40" s="6"/>
      <c r="OZR40" s="6"/>
      <c r="OZT40" s="6"/>
      <c r="OZV40" s="6"/>
      <c r="OZX40" s="6"/>
      <c r="OZZ40" s="6"/>
      <c r="PAB40" s="6"/>
      <c r="PAD40" s="6"/>
      <c r="PAF40" s="6"/>
      <c r="PAH40" s="6"/>
      <c r="PAJ40" s="6"/>
      <c r="PAL40" s="6"/>
      <c r="PAN40" s="6"/>
      <c r="PAP40" s="6"/>
      <c r="PAR40" s="6"/>
      <c r="PAT40" s="6"/>
      <c r="PAV40" s="6"/>
      <c r="PAX40" s="6"/>
      <c r="PAZ40" s="6"/>
      <c r="PBB40" s="6"/>
      <c r="PBD40" s="6"/>
      <c r="PBF40" s="6"/>
      <c r="PBH40" s="6"/>
      <c r="PBJ40" s="6"/>
      <c r="PBL40" s="6"/>
      <c r="PBN40" s="6"/>
      <c r="PBP40" s="6"/>
      <c r="PBR40" s="6"/>
      <c r="PBT40" s="6"/>
      <c r="PBV40" s="6"/>
      <c r="PBX40" s="6"/>
      <c r="PBZ40" s="6"/>
      <c r="PCB40" s="6"/>
      <c r="PCD40" s="6"/>
      <c r="PCF40" s="6"/>
      <c r="PCH40" s="6"/>
      <c r="PCJ40" s="6"/>
      <c r="PCL40" s="6"/>
      <c r="PCN40" s="6"/>
      <c r="PCP40" s="6"/>
      <c r="PCR40" s="6"/>
      <c r="PCT40" s="6"/>
      <c r="PCV40" s="6"/>
      <c r="PCX40" s="6"/>
      <c r="PCZ40" s="6"/>
      <c r="PDB40" s="6"/>
      <c r="PDD40" s="6"/>
      <c r="PDF40" s="6"/>
      <c r="PDH40" s="6"/>
      <c r="PDJ40" s="6"/>
      <c r="PDL40" s="6"/>
      <c r="PDN40" s="6"/>
      <c r="PDP40" s="6"/>
      <c r="PDR40" s="6"/>
      <c r="PDT40" s="6"/>
      <c r="PDV40" s="6"/>
      <c r="PDX40" s="6"/>
      <c r="PDZ40" s="6"/>
      <c r="PEB40" s="6"/>
      <c r="PED40" s="6"/>
      <c r="PEF40" s="6"/>
      <c r="PEH40" s="6"/>
      <c r="PEJ40" s="6"/>
      <c r="PEL40" s="6"/>
      <c r="PEN40" s="6"/>
      <c r="PEP40" s="6"/>
      <c r="PER40" s="6"/>
      <c r="PET40" s="6"/>
      <c r="PEV40" s="6"/>
      <c r="PEX40" s="6"/>
      <c r="PEZ40" s="6"/>
      <c r="PFB40" s="6"/>
      <c r="PFD40" s="6"/>
      <c r="PFF40" s="6"/>
      <c r="PFH40" s="6"/>
      <c r="PFJ40" s="6"/>
      <c r="PFL40" s="6"/>
      <c r="PFN40" s="6"/>
      <c r="PFP40" s="6"/>
      <c r="PFR40" s="6"/>
      <c r="PFT40" s="6"/>
      <c r="PFV40" s="6"/>
      <c r="PFX40" s="6"/>
      <c r="PFZ40" s="6"/>
      <c r="PGB40" s="6"/>
      <c r="PGD40" s="6"/>
      <c r="PGF40" s="6"/>
      <c r="PGH40" s="6"/>
      <c r="PGJ40" s="6"/>
      <c r="PGL40" s="6"/>
      <c r="PGN40" s="6"/>
      <c r="PGP40" s="6"/>
      <c r="PGR40" s="6"/>
      <c r="PGT40" s="6"/>
      <c r="PGV40" s="6"/>
      <c r="PGX40" s="6"/>
      <c r="PGZ40" s="6"/>
      <c r="PHB40" s="6"/>
      <c r="PHD40" s="6"/>
      <c r="PHF40" s="6"/>
      <c r="PHH40" s="6"/>
      <c r="PHJ40" s="6"/>
      <c r="PHL40" s="6"/>
      <c r="PHN40" s="6"/>
      <c r="PHP40" s="6"/>
      <c r="PHR40" s="6"/>
      <c r="PHT40" s="6"/>
      <c r="PHV40" s="6"/>
      <c r="PHX40" s="6"/>
      <c r="PHZ40" s="6"/>
      <c r="PIB40" s="6"/>
      <c r="PID40" s="6"/>
      <c r="PIF40" s="6"/>
      <c r="PIH40" s="6"/>
      <c r="PIJ40" s="6"/>
      <c r="PIL40" s="6"/>
      <c r="PIN40" s="6"/>
      <c r="PIP40" s="6"/>
      <c r="PIR40" s="6"/>
      <c r="PIT40" s="6"/>
      <c r="PIV40" s="6"/>
      <c r="PIX40" s="6"/>
      <c r="PIZ40" s="6"/>
      <c r="PJB40" s="6"/>
      <c r="PJD40" s="6"/>
      <c r="PJF40" s="6"/>
      <c r="PJH40" s="6"/>
      <c r="PJJ40" s="6"/>
      <c r="PJL40" s="6"/>
      <c r="PJN40" s="6"/>
      <c r="PJP40" s="6"/>
      <c r="PJR40" s="6"/>
      <c r="PJT40" s="6"/>
      <c r="PJV40" s="6"/>
      <c r="PJX40" s="6"/>
      <c r="PJZ40" s="6"/>
      <c r="PKB40" s="6"/>
      <c r="PKD40" s="6"/>
      <c r="PKF40" s="6"/>
      <c r="PKH40" s="6"/>
      <c r="PKJ40" s="6"/>
      <c r="PKL40" s="6"/>
      <c r="PKN40" s="6"/>
      <c r="PKP40" s="6"/>
      <c r="PKR40" s="6"/>
      <c r="PKT40" s="6"/>
      <c r="PKV40" s="6"/>
      <c r="PKX40" s="6"/>
      <c r="PKZ40" s="6"/>
      <c r="PLB40" s="6"/>
      <c r="PLD40" s="6"/>
      <c r="PLF40" s="6"/>
      <c r="PLH40" s="6"/>
      <c r="PLJ40" s="6"/>
      <c r="PLL40" s="6"/>
      <c r="PLN40" s="6"/>
      <c r="PLP40" s="6"/>
      <c r="PLR40" s="6"/>
      <c r="PLT40" s="6"/>
      <c r="PLV40" s="6"/>
      <c r="PLX40" s="6"/>
      <c r="PLZ40" s="6"/>
      <c r="PMB40" s="6"/>
      <c r="PMD40" s="6"/>
      <c r="PMF40" s="6"/>
      <c r="PMH40" s="6"/>
      <c r="PMJ40" s="6"/>
      <c r="PML40" s="6"/>
      <c r="PMN40" s="6"/>
      <c r="PMP40" s="6"/>
      <c r="PMR40" s="6"/>
      <c r="PMT40" s="6"/>
      <c r="PMV40" s="6"/>
      <c r="PMX40" s="6"/>
      <c r="PMZ40" s="6"/>
      <c r="PNB40" s="6"/>
      <c r="PND40" s="6"/>
      <c r="PNF40" s="6"/>
      <c r="PNH40" s="6"/>
      <c r="PNJ40" s="6"/>
      <c r="PNL40" s="6"/>
      <c r="PNN40" s="6"/>
      <c r="PNP40" s="6"/>
      <c r="PNR40" s="6"/>
      <c r="PNT40" s="6"/>
      <c r="PNV40" s="6"/>
      <c r="PNX40" s="6"/>
      <c r="PNZ40" s="6"/>
      <c r="POB40" s="6"/>
      <c r="POD40" s="6"/>
      <c r="POF40" s="6"/>
      <c r="POH40" s="6"/>
      <c r="POJ40" s="6"/>
      <c r="POL40" s="6"/>
      <c r="PON40" s="6"/>
      <c r="POP40" s="6"/>
      <c r="POR40" s="6"/>
      <c r="POT40" s="6"/>
      <c r="POV40" s="6"/>
      <c r="POX40" s="6"/>
      <c r="POZ40" s="6"/>
      <c r="PPB40" s="6"/>
      <c r="PPD40" s="6"/>
      <c r="PPF40" s="6"/>
      <c r="PPH40" s="6"/>
      <c r="PPJ40" s="6"/>
      <c r="PPL40" s="6"/>
      <c r="PPN40" s="6"/>
      <c r="PPP40" s="6"/>
      <c r="PPR40" s="6"/>
      <c r="PPT40" s="6"/>
      <c r="PPV40" s="6"/>
      <c r="PPX40" s="6"/>
      <c r="PPZ40" s="6"/>
      <c r="PQB40" s="6"/>
      <c r="PQD40" s="6"/>
      <c r="PQF40" s="6"/>
      <c r="PQH40" s="6"/>
      <c r="PQJ40" s="6"/>
      <c r="PQL40" s="6"/>
      <c r="PQN40" s="6"/>
      <c r="PQP40" s="6"/>
      <c r="PQR40" s="6"/>
      <c r="PQT40" s="6"/>
      <c r="PQV40" s="6"/>
      <c r="PQX40" s="6"/>
      <c r="PQZ40" s="6"/>
      <c r="PRB40" s="6"/>
      <c r="PRD40" s="6"/>
      <c r="PRF40" s="6"/>
      <c r="PRH40" s="6"/>
      <c r="PRJ40" s="6"/>
      <c r="PRL40" s="6"/>
      <c r="PRN40" s="6"/>
      <c r="PRP40" s="6"/>
      <c r="PRR40" s="6"/>
      <c r="PRT40" s="6"/>
      <c r="PRV40" s="6"/>
      <c r="PRX40" s="6"/>
      <c r="PRZ40" s="6"/>
      <c r="PSB40" s="6"/>
      <c r="PSD40" s="6"/>
      <c r="PSF40" s="6"/>
      <c r="PSH40" s="6"/>
      <c r="PSJ40" s="6"/>
      <c r="PSL40" s="6"/>
      <c r="PSN40" s="6"/>
      <c r="PSP40" s="6"/>
      <c r="PSR40" s="6"/>
      <c r="PST40" s="6"/>
      <c r="PSV40" s="6"/>
      <c r="PSX40" s="6"/>
      <c r="PSZ40" s="6"/>
      <c r="PTB40" s="6"/>
      <c r="PTD40" s="6"/>
      <c r="PTF40" s="6"/>
      <c r="PTH40" s="6"/>
      <c r="PTJ40" s="6"/>
      <c r="PTL40" s="6"/>
      <c r="PTN40" s="6"/>
      <c r="PTP40" s="6"/>
      <c r="PTR40" s="6"/>
      <c r="PTT40" s="6"/>
      <c r="PTV40" s="6"/>
      <c r="PTX40" s="6"/>
      <c r="PTZ40" s="6"/>
      <c r="PUB40" s="6"/>
      <c r="PUD40" s="6"/>
      <c r="PUF40" s="6"/>
      <c r="PUH40" s="6"/>
      <c r="PUJ40" s="6"/>
      <c r="PUL40" s="6"/>
      <c r="PUN40" s="6"/>
      <c r="PUP40" s="6"/>
      <c r="PUR40" s="6"/>
      <c r="PUT40" s="6"/>
      <c r="PUV40" s="6"/>
      <c r="PUX40" s="6"/>
      <c r="PUZ40" s="6"/>
      <c r="PVB40" s="6"/>
      <c r="PVD40" s="6"/>
      <c r="PVF40" s="6"/>
      <c r="PVH40" s="6"/>
      <c r="PVJ40" s="6"/>
      <c r="PVL40" s="6"/>
      <c r="PVN40" s="6"/>
      <c r="PVP40" s="6"/>
      <c r="PVR40" s="6"/>
      <c r="PVT40" s="6"/>
      <c r="PVV40" s="6"/>
      <c r="PVX40" s="6"/>
      <c r="PVZ40" s="6"/>
      <c r="PWB40" s="6"/>
      <c r="PWD40" s="6"/>
      <c r="PWF40" s="6"/>
      <c r="PWH40" s="6"/>
      <c r="PWJ40" s="6"/>
      <c r="PWL40" s="6"/>
      <c r="PWN40" s="6"/>
      <c r="PWP40" s="6"/>
      <c r="PWR40" s="6"/>
      <c r="PWT40" s="6"/>
      <c r="PWV40" s="6"/>
      <c r="PWX40" s="6"/>
      <c r="PWZ40" s="6"/>
      <c r="PXB40" s="6"/>
      <c r="PXD40" s="6"/>
      <c r="PXF40" s="6"/>
      <c r="PXH40" s="6"/>
      <c r="PXJ40" s="6"/>
      <c r="PXL40" s="6"/>
      <c r="PXN40" s="6"/>
      <c r="PXP40" s="6"/>
      <c r="PXR40" s="6"/>
      <c r="PXT40" s="6"/>
      <c r="PXV40" s="6"/>
      <c r="PXX40" s="6"/>
      <c r="PXZ40" s="6"/>
      <c r="PYB40" s="6"/>
      <c r="PYD40" s="6"/>
      <c r="PYF40" s="6"/>
      <c r="PYH40" s="6"/>
      <c r="PYJ40" s="6"/>
      <c r="PYL40" s="6"/>
      <c r="PYN40" s="6"/>
      <c r="PYP40" s="6"/>
      <c r="PYR40" s="6"/>
      <c r="PYT40" s="6"/>
      <c r="PYV40" s="6"/>
      <c r="PYX40" s="6"/>
      <c r="PYZ40" s="6"/>
      <c r="PZB40" s="6"/>
      <c r="PZD40" s="6"/>
      <c r="PZF40" s="6"/>
      <c r="PZH40" s="6"/>
      <c r="PZJ40" s="6"/>
      <c r="PZL40" s="6"/>
      <c r="PZN40" s="6"/>
      <c r="PZP40" s="6"/>
      <c r="PZR40" s="6"/>
      <c r="PZT40" s="6"/>
      <c r="PZV40" s="6"/>
      <c r="PZX40" s="6"/>
      <c r="PZZ40" s="6"/>
      <c r="QAB40" s="6"/>
      <c r="QAD40" s="6"/>
      <c r="QAF40" s="6"/>
      <c r="QAH40" s="6"/>
      <c r="QAJ40" s="6"/>
      <c r="QAL40" s="6"/>
      <c r="QAN40" s="6"/>
      <c r="QAP40" s="6"/>
      <c r="QAR40" s="6"/>
      <c r="QAT40" s="6"/>
      <c r="QAV40" s="6"/>
      <c r="QAX40" s="6"/>
      <c r="QAZ40" s="6"/>
      <c r="QBB40" s="6"/>
      <c r="QBD40" s="6"/>
      <c r="QBF40" s="6"/>
      <c r="QBH40" s="6"/>
      <c r="QBJ40" s="6"/>
      <c r="QBL40" s="6"/>
      <c r="QBN40" s="6"/>
      <c r="QBP40" s="6"/>
      <c r="QBR40" s="6"/>
      <c r="QBT40" s="6"/>
      <c r="QBV40" s="6"/>
      <c r="QBX40" s="6"/>
      <c r="QBZ40" s="6"/>
      <c r="QCB40" s="6"/>
      <c r="QCD40" s="6"/>
      <c r="QCF40" s="6"/>
      <c r="QCH40" s="6"/>
      <c r="QCJ40" s="6"/>
      <c r="QCL40" s="6"/>
      <c r="QCN40" s="6"/>
      <c r="QCP40" s="6"/>
      <c r="QCR40" s="6"/>
      <c r="QCT40" s="6"/>
      <c r="QCV40" s="6"/>
      <c r="QCX40" s="6"/>
      <c r="QCZ40" s="6"/>
      <c r="QDB40" s="6"/>
      <c r="QDD40" s="6"/>
      <c r="QDF40" s="6"/>
      <c r="QDH40" s="6"/>
      <c r="QDJ40" s="6"/>
      <c r="QDL40" s="6"/>
      <c r="QDN40" s="6"/>
      <c r="QDP40" s="6"/>
      <c r="QDR40" s="6"/>
      <c r="QDT40" s="6"/>
      <c r="QDV40" s="6"/>
      <c r="QDX40" s="6"/>
      <c r="QDZ40" s="6"/>
      <c r="QEB40" s="6"/>
      <c r="QED40" s="6"/>
      <c r="QEF40" s="6"/>
      <c r="QEH40" s="6"/>
      <c r="QEJ40" s="6"/>
      <c r="QEL40" s="6"/>
      <c r="QEN40" s="6"/>
      <c r="QEP40" s="6"/>
      <c r="QER40" s="6"/>
      <c r="QET40" s="6"/>
      <c r="QEV40" s="6"/>
      <c r="QEX40" s="6"/>
      <c r="QEZ40" s="6"/>
      <c r="QFB40" s="6"/>
      <c r="QFD40" s="6"/>
      <c r="QFF40" s="6"/>
      <c r="QFH40" s="6"/>
      <c r="QFJ40" s="6"/>
      <c r="QFL40" s="6"/>
      <c r="QFN40" s="6"/>
      <c r="QFP40" s="6"/>
      <c r="QFR40" s="6"/>
      <c r="QFT40" s="6"/>
      <c r="QFV40" s="6"/>
      <c r="QFX40" s="6"/>
      <c r="QFZ40" s="6"/>
      <c r="QGB40" s="6"/>
      <c r="QGD40" s="6"/>
      <c r="QGF40" s="6"/>
      <c r="QGH40" s="6"/>
      <c r="QGJ40" s="6"/>
      <c r="QGL40" s="6"/>
      <c r="QGN40" s="6"/>
      <c r="QGP40" s="6"/>
      <c r="QGR40" s="6"/>
      <c r="QGT40" s="6"/>
      <c r="QGV40" s="6"/>
      <c r="QGX40" s="6"/>
      <c r="QGZ40" s="6"/>
      <c r="QHB40" s="6"/>
      <c r="QHD40" s="6"/>
      <c r="QHF40" s="6"/>
      <c r="QHH40" s="6"/>
      <c r="QHJ40" s="6"/>
      <c r="QHL40" s="6"/>
      <c r="QHN40" s="6"/>
      <c r="QHP40" s="6"/>
      <c r="QHR40" s="6"/>
      <c r="QHT40" s="6"/>
      <c r="QHV40" s="6"/>
      <c r="QHX40" s="6"/>
      <c r="QHZ40" s="6"/>
      <c r="QIB40" s="6"/>
      <c r="QID40" s="6"/>
      <c r="QIF40" s="6"/>
      <c r="QIH40" s="6"/>
      <c r="QIJ40" s="6"/>
      <c r="QIL40" s="6"/>
      <c r="QIN40" s="6"/>
      <c r="QIP40" s="6"/>
      <c r="QIR40" s="6"/>
      <c r="QIT40" s="6"/>
      <c r="QIV40" s="6"/>
      <c r="QIX40" s="6"/>
      <c r="QIZ40" s="6"/>
      <c r="QJB40" s="6"/>
      <c r="QJD40" s="6"/>
      <c r="QJF40" s="6"/>
      <c r="QJH40" s="6"/>
      <c r="QJJ40" s="6"/>
      <c r="QJL40" s="6"/>
      <c r="QJN40" s="6"/>
      <c r="QJP40" s="6"/>
      <c r="QJR40" s="6"/>
      <c r="QJT40" s="6"/>
      <c r="QJV40" s="6"/>
      <c r="QJX40" s="6"/>
      <c r="QJZ40" s="6"/>
      <c r="QKB40" s="6"/>
      <c r="QKD40" s="6"/>
      <c r="QKF40" s="6"/>
      <c r="QKH40" s="6"/>
      <c r="QKJ40" s="6"/>
      <c r="QKL40" s="6"/>
      <c r="QKN40" s="6"/>
      <c r="QKP40" s="6"/>
      <c r="QKR40" s="6"/>
      <c r="QKT40" s="6"/>
      <c r="QKV40" s="6"/>
      <c r="QKX40" s="6"/>
      <c r="QKZ40" s="6"/>
      <c r="QLB40" s="6"/>
      <c r="QLD40" s="6"/>
      <c r="QLF40" s="6"/>
      <c r="QLH40" s="6"/>
      <c r="QLJ40" s="6"/>
      <c r="QLL40" s="6"/>
      <c r="QLN40" s="6"/>
      <c r="QLP40" s="6"/>
      <c r="QLR40" s="6"/>
      <c r="QLT40" s="6"/>
      <c r="QLV40" s="6"/>
      <c r="QLX40" s="6"/>
      <c r="QLZ40" s="6"/>
      <c r="QMB40" s="6"/>
      <c r="QMD40" s="6"/>
      <c r="QMF40" s="6"/>
      <c r="QMH40" s="6"/>
      <c r="QMJ40" s="6"/>
      <c r="QML40" s="6"/>
      <c r="QMN40" s="6"/>
      <c r="QMP40" s="6"/>
      <c r="QMR40" s="6"/>
      <c r="QMT40" s="6"/>
      <c r="QMV40" s="6"/>
      <c r="QMX40" s="6"/>
      <c r="QMZ40" s="6"/>
      <c r="QNB40" s="6"/>
      <c r="QND40" s="6"/>
      <c r="QNF40" s="6"/>
      <c r="QNH40" s="6"/>
      <c r="QNJ40" s="6"/>
      <c r="QNL40" s="6"/>
      <c r="QNN40" s="6"/>
      <c r="QNP40" s="6"/>
      <c r="QNR40" s="6"/>
      <c r="QNT40" s="6"/>
      <c r="QNV40" s="6"/>
      <c r="QNX40" s="6"/>
      <c r="QNZ40" s="6"/>
      <c r="QOB40" s="6"/>
      <c r="QOD40" s="6"/>
      <c r="QOF40" s="6"/>
      <c r="QOH40" s="6"/>
      <c r="QOJ40" s="6"/>
      <c r="QOL40" s="6"/>
      <c r="QON40" s="6"/>
      <c r="QOP40" s="6"/>
      <c r="QOR40" s="6"/>
      <c r="QOT40" s="6"/>
      <c r="QOV40" s="6"/>
      <c r="QOX40" s="6"/>
      <c r="QOZ40" s="6"/>
      <c r="QPB40" s="6"/>
      <c r="QPD40" s="6"/>
      <c r="QPF40" s="6"/>
      <c r="QPH40" s="6"/>
      <c r="QPJ40" s="6"/>
      <c r="QPL40" s="6"/>
      <c r="QPN40" s="6"/>
      <c r="QPP40" s="6"/>
      <c r="QPR40" s="6"/>
      <c r="QPT40" s="6"/>
      <c r="QPV40" s="6"/>
      <c r="QPX40" s="6"/>
      <c r="QPZ40" s="6"/>
      <c r="QQB40" s="6"/>
      <c r="QQD40" s="6"/>
      <c r="QQF40" s="6"/>
      <c r="QQH40" s="6"/>
      <c r="QQJ40" s="6"/>
      <c r="QQL40" s="6"/>
      <c r="QQN40" s="6"/>
      <c r="QQP40" s="6"/>
      <c r="QQR40" s="6"/>
      <c r="QQT40" s="6"/>
      <c r="QQV40" s="6"/>
      <c r="QQX40" s="6"/>
      <c r="QQZ40" s="6"/>
      <c r="QRB40" s="6"/>
      <c r="QRD40" s="6"/>
      <c r="QRF40" s="6"/>
      <c r="QRH40" s="6"/>
      <c r="QRJ40" s="6"/>
      <c r="QRL40" s="6"/>
      <c r="QRN40" s="6"/>
      <c r="QRP40" s="6"/>
      <c r="QRR40" s="6"/>
      <c r="QRT40" s="6"/>
      <c r="QRV40" s="6"/>
      <c r="QRX40" s="6"/>
      <c r="QRZ40" s="6"/>
      <c r="QSB40" s="6"/>
      <c r="QSD40" s="6"/>
      <c r="QSF40" s="6"/>
      <c r="QSH40" s="6"/>
      <c r="QSJ40" s="6"/>
      <c r="QSL40" s="6"/>
      <c r="QSN40" s="6"/>
      <c r="QSP40" s="6"/>
      <c r="QSR40" s="6"/>
      <c r="QST40" s="6"/>
      <c r="QSV40" s="6"/>
      <c r="QSX40" s="6"/>
      <c r="QSZ40" s="6"/>
      <c r="QTB40" s="6"/>
      <c r="QTD40" s="6"/>
      <c r="QTF40" s="6"/>
      <c r="QTH40" s="6"/>
      <c r="QTJ40" s="6"/>
      <c r="QTL40" s="6"/>
      <c r="QTN40" s="6"/>
      <c r="QTP40" s="6"/>
      <c r="QTR40" s="6"/>
      <c r="QTT40" s="6"/>
      <c r="QTV40" s="6"/>
      <c r="QTX40" s="6"/>
      <c r="QTZ40" s="6"/>
      <c r="QUB40" s="6"/>
      <c r="QUD40" s="6"/>
      <c r="QUF40" s="6"/>
      <c r="QUH40" s="6"/>
      <c r="QUJ40" s="6"/>
      <c r="QUL40" s="6"/>
      <c r="QUN40" s="6"/>
      <c r="QUP40" s="6"/>
      <c r="QUR40" s="6"/>
      <c r="QUT40" s="6"/>
      <c r="QUV40" s="6"/>
      <c r="QUX40" s="6"/>
      <c r="QUZ40" s="6"/>
      <c r="QVB40" s="6"/>
      <c r="QVD40" s="6"/>
      <c r="QVF40" s="6"/>
      <c r="QVH40" s="6"/>
      <c r="QVJ40" s="6"/>
      <c r="QVL40" s="6"/>
      <c r="QVN40" s="6"/>
      <c r="QVP40" s="6"/>
      <c r="QVR40" s="6"/>
      <c r="QVT40" s="6"/>
      <c r="QVV40" s="6"/>
      <c r="QVX40" s="6"/>
      <c r="QVZ40" s="6"/>
      <c r="QWB40" s="6"/>
      <c r="QWD40" s="6"/>
      <c r="QWF40" s="6"/>
      <c r="QWH40" s="6"/>
      <c r="QWJ40" s="6"/>
      <c r="QWL40" s="6"/>
      <c r="QWN40" s="6"/>
      <c r="QWP40" s="6"/>
      <c r="QWR40" s="6"/>
      <c r="QWT40" s="6"/>
      <c r="QWV40" s="6"/>
      <c r="QWX40" s="6"/>
      <c r="QWZ40" s="6"/>
      <c r="QXB40" s="6"/>
      <c r="QXD40" s="6"/>
      <c r="QXF40" s="6"/>
      <c r="QXH40" s="6"/>
      <c r="QXJ40" s="6"/>
      <c r="QXL40" s="6"/>
      <c r="QXN40" s="6"/>
      <c r="QXP40" s="6"/>
      <c r="QXR40" s="6"/>
      <c r="QXT40" s="6"/>
      <c r="QXV40" s="6"/>
      <c r="QXX40" s="6"/>
      <c r="QXZ40" s="6"/>
      <c r="QYB40" s="6"/>
      <c r="QYD40" s="6"/>
      <c r="QYF40" s="6"/>
      <c r="QYH40" s="6"/>
      <c r="QYJ40" s="6"/>
      <c r="QYL40" s="6"/>
      <c r="QYN40" s="6"/>
      <c r="QYP40" s="6"/>
      <c r="QYR40" s="6"/>
      <c r="QYT40" s="6"/>
      <c r="QYV40" s="6"/>
      <c r="QYX40" s="6"/>
      <c r="QYZ40" s="6"/>
      <c r="QZB40" s="6"/>
      <c r="QZD40" s="6"/>
      <c r="QZF40" s="6"/>
      <c r="QZH40" s="6"/>
      <c r="QZJ40" s="6"/>
      <c r="QZL40" s="6"/>
      <c r="QZN40" s="6"/>
      <c r="QZP40" s="6"/>
      <c r="QZR40" s="6"/>
      <c r="QZT40" s="6"/>
      <c r="QZV40" s="6"/>
      <c r="QZX40" s="6"/>
      <c r="QZZ40" s="6"/>
      <c r="RAB40" s="6"/>
      <c r="RAD40" s="6"/>
      <c r="RAF40" s="6"/>
      <c r="RAH40" s="6"/>
      <c r="RAJ40" s="6"/>
      <c r="RAL40" s="6"/>
      <c r="RAN40" s="6"/>
      <c r="RAP40" s="6"/>
      <c r="RAR40" s="6"/>
      <c r="RAT40" s="6"/>
      <c r="RAV40" s="6"/>
      <c r="RAX40" s="6"/>
      <c r="RAZ40" s="6"/>
      <c r="RBB40" s="6"/>
      <c r="RBD40" s="6"/>
      <c r="RBF40" s="6"/>
      <c r="RBH40" s="6"/>
      <c r="RBJ40" s="6"/>
      <c r="RBL40" s="6"/>
      <c r="RBN40" s="6"/>
      <c r="RBP40" s="6"/>
      <c r="RBR40" s="6"/>
      <c r="RBT40" s="6"/>
      <c r="RBV40" s="6"/>
      <c r="RBX40" s="6"/>
      <c r="RBZ40" s="6"/>
      <c r="RCB40" s="6"/>
      <c r="RCD40" s="6"/>
      <c r="RCF40" s="6"/>
      <c r="RCH40" s="6"/>
      <c r="RCJ40" s="6"/>
      <c r="RCL40" s="6"/>
      <c r="RCN40" s="6"/>
      <c r="RCP40" s="6"/>
      <c r="RCR40" s="6"/>
      <c r="RCT40" s="6"/>
      <c r="RCV40" s="6"/>
      <c r="RCX40" s="6"/>
      <c r="RCZ40" s="6"/>
      <c r="RDB40" s="6"/>
      <c r="RDD40" s="6"/>
      <c r="RDF40" s="6"/>
      <c r="RDH40" s="6"/>
      <c r="RDJ40" s="6"/>
      <c r="RDL40" s="6"/>
      <c r="RDN40" s="6"/>
      <c r="RDP40" s="6"/>
      <c r="RDR40" s="6"/>
      <c r="RDT40" s="6"/>
      <c r="RDV40" s="6"/>
      <c r="RDX40" s="6"/>
      <c r="RDZ40" s="6"/>
      <c r="REB40" s="6"/>
      <c r="RED40" s="6"/>
      <c r="REF40" s="6"/>
      <c r="REH40" s="6"/>
      <c r="REJ40" s="6"/>
      <c r="REL40" s="6"/>
      <c r="REN40" s="6"/>
      <c r="REP40" s="6"/>
      <c r="RER40" s="6"/>
      <c r="RET40" s="6"/>
      <c r="REV40" s="6"/>
      <c r="REX40" s="6"/>
      <c r="REZ40" s="6"/>
      <c r="RFB40" s="6"/>
      <c r="RFD40" s="6"/>
      <c r="RFF40" s="6"/>
      <c r="RFH40" s="6"/>
      <c r="RFJ40" s="6"/>
      <c r="RFL40" s="6"/>
      <c r="RFN40" s="6"/>
      <c r="RFP40" s="6"/>
      <c r="RFR40" s="6"/>
      <c r="RFT40" s="6"/>
      <c r="RFV40" s="6"/>
      <c r="RFX40" s="6"/>
      <c r="RFZ40" s="6"/>
      <c r="RGB40" s="6"/>
      <c r="RGD40" s="6"/>
      <c r="RGF40" s="6"/>
      <c r="RGH40" s="6"/>
      <c r="RGJ40" s="6"/>
      <c r="RGL40" s="6"/>
      <c r="RGN40" s="6"/>
      <c r="RGP40" s="6"/>
      <c r="RGR40" s="6"/>
      <c r="RGT40" s="6"/>
      <c r="RGV40" s="6"/>
      <c r="RGX40" s="6"/>
      <c r="RGZ40" s="6"/>
      <c r="RHB40" s="6"/>
      <c r="RHD40" s="6"/>
      <c r="RHF40" s="6"/>
      <c r="RHH40" s="6"/>
      <c r="RHJ40" s="6"/>
      <c r="RHL40" s="6"/>
      <c r="RHN40" s="6"/>
      <c r="RHP40" s="6"/>
      <c r="RHR40" s="6"/>
      <c r="RHT40" s="6"/>
      <c r="RHV40" s="6"/>
      <c r="RHX40" s="6"/>
      <c r="RHZ40" s="6"/>
      <c r="RIB40" s="6"/>
      <c r="RID40" s="6"/>
      <c r="RIF40" s="6"/>
      <c r="RIH40" s="6"/>
      <c r="RIJ40" s="6"/>
      <c r="RIL40" s="6"/>
      <c r="RIN40" s="6"/>
      <c r="RIP40" s="6"/>
      <c r="RIR40" s="6"/>
      <c r="RIT40" s="6"/>
      <c r="RIV40" s="6"/>
      <c r="RIX40" s="6"/>
      <c r="RIZ40" s="6"/>
      <c r="RJB40" s="6"/>
      <c r="RJD40" s="6"/>
      <c r="RJF40" s="6"/>
      <c r="RJH40" s="6"/>
      <c r="RJJ40" s="6"/>
      <c r="RJL40" s="6"/>
      <c r="RJN40" s="6"/>
      <c r="RJP40" s="6"/>
      <c r="RJR40" s="6"/>
      <c r="RJT40" s="6"/>
      <c r="RJV40" s="6"/>
      <c r="RJX40" s="6"/>
      <c r="RJZ40" s="6"/>
      <c r="RKB40" s="6"/>
      <c r="RKD40" s="6"/>
      <c r="RKF40" s="6"/>
      <c r="RKH40" s="6"/>
      <c r="RKJ40" s="6"/>
      <c r="RKL40" s="6"/>
      <c r="RKN40" s="6"/>
      <c r="RKP40" s="6"/>
      <c r="RKR40" s="6"/>
      <c r="RKT40" s="6"/>
      <c r="RKV40" s="6"/>
      <c r="RKX40" s="6"/>
      <c r="RKZ40" s="6"/>
      <c r="RLB40" s="6"/>
      <c r="RLD40" s="6"/>
      <c r="RLF40" s="6"/>
      <c r="RLH40" s="6"/>
      <c r="RLJ40" s="6"/>
      <c r="RLL40" s="6"/>
      <c r="RLN40" s="6"/>
      <c r="RLP40" s="6"/>
      <c r="RLR40" s="6"/>
      <c r="RLT40" s="6"/>
      <c r="RLV40" s="6"/>
      <c r="RLX40" s="6"/>
      <c r="RLZ40" s="6"/>
      <c r="RMB40" s="6"/>
      <c r="RMD40" s="6"/>
      <c r="RMF40" s="6"/>
      <c r="RMH40" s="6"/>
      <c r="RMJ40" s="6"/>
      <c r="RML40" s="6"/>
      <c r="RMN40" s="6"/>
      <c r="RMP40" s="6"/>
      <c r="RMR40" s="6"/>
      <c r="RMT40" s="6"/>
      <c r="RMV40" s="6"/>
      <c r="RMX40" s="6"/>
      <c r="RMZ40" s="6"/>
      <c r="RNB40" s="6"/>
      <c r="RND40" s="6"/>
      <c r="RNF40" s="6"/>
      <c r="RNH40" s="6"/>
      <c r="RNJ40" s="6"/>
      <c r="RNL40" s="6"/>
      <c r="RNN40" s="6"/>
      <c r="RNP40" s="6"/>
      <c r="RNR40" s="6"/>
      <c r="RNT40" s="6"/>
      <c r="RNV40" s="6"/>
      <c r="RNX40" s="6"/>
      <c r="RNZ40" s="6"/>
      <c r="ROB40" s="6"/>
      <c r="ROD40" s="6"/>
      <c r="ROF40" s="6"/>
      <c r="ROH40" s="6"/>
      <c r="ROJ40" s="6"/>
      <c r="ROL40" s="6"/>
      <c r="RON40" s="6"/>
      <c r="ROP40" s="6"/>
      <c r="ROR40" s="6"/>
      <c r="ROT40" s="6"/>
      <c r="ROV40" s="6"/>
      <c r="ROX40" s="6"/>
      <c r="ROZ40" s="6"/>
      <c r="RPB40" s="6"/>
      <c r="RPD40" s="6"/>
      <c r="RPF40" s="6"/>
      <c r="RPH40" s="6"/>
      <c r="RPJ40" s="6"/>
      <c r="RPL40" s="6"/>
      <c r="RPN40" s="6"/>
      <c r="RPP40" s="6"/>
      <c r="RPR40" s="6"/>
      <c r="RPT40" s="6"/>
      <c r="RPV40" s="6"/>
      <c r="RPX40" s="6"/>
      <c r="RPZ40" s="6"/>
      <c r="RQB40" s="6"/>
      <c r="RQD40" s="6"/>
      <c r="RQF40" s="6"/>
      <c r="RQH40" s="6"/>
      <c r="RQJ40" s="6"/>
      <c r="RQL40" s="6"/>
      <c r="RQN40" s="6"/>
      <c r="RQP40" s="6"/>
      <c r="RQR40" s="6"/>
      <c r="RQT40" s="6"/>
      <c r="RQV40" s="6"/>
      <c r="RQX40" s="6"/>
      <c r="RQZ40" s="6"/>
      <c r="RRB40" s="6"/>
      <c r="RRD40" s="6"/>
      <c r="RRF40" s="6"/>
      <c r="RRH40" s="6"/>
      <c r="RRJ40" s="6"/>
      <c r="RRL40" s="6"/>
      <c r="RRN40" s="6"/>
      <c r="RRP40" s="6"/>
      <c r="RRR40" s="6"/>
      <c r="RRT40" s="6"/>
      <c r="RRV40" s="6"/>
      <c r="RRX40" s="6"/>
      <c r="RRZ40" s="6"/>
      <c r="RSB40" s="6"/>
      <c r="RSD40" s="6"/>
      <c r="RSF40" s="6"/>
      <c r="RSH40" s="6"/>
      <c r="RSJ40" s="6"/>
      <c r="RSL40" s="6"/>
      <c r="RSN40" s="6"/>
      <c r="RSP40" s="6"/>
      <c r="RSR40" s="6"/>
      <c r="RST40" s="6"/>
      <c r="RSV40" s="6"/>
      <c r="RSX40" s="6"/>
      <c r="RSZ40" s="6"/>
      <c r="RTB40" s="6"/>
      <c r="RTD40" s="6"/>
      <c r="RTF40" s="6"/>
      <c r="RTH40" s="6"/>
      <c r="RTJ40" s="6"/>
      <c r="RTL40" s="6"/>
      <c r="RTN40" s="6"/>
      <c r="RTP40" s="6"/>
      <c r="RTR40" s="6"/>
      <c r="RTT40" s="6"/>
      <c r="RTV40" s="6"/>
      <c r="RTX40" s="6"/>
      <c r="RTZ40" s="6"/>
      <c r="RUB40" s="6"/>
      <c r="RUD40" s="6"/>
      <c r="RUF40" s="6"/>
      <c r="RUH40" s="6"/>
      <c r="RUJ40" s="6"/>
      <c r="RUL40" s="6"/>
      <c r="RUN40" s="6"/>
      <c r="RUP40" s="6"/>
      <c r="RUR40" s="6"/>
      <c r="RUT40" s="6"/>
      <c r="RUV40" s="6"/>
      <c r="RUX40" s="6"/>
      <c r="RUZ40" s="6"/>
      <c r="RVB40" s="6"/>
      <c r="RVD40" s="6"/>
      <c r="RVF40" s="6"/>
      <c r="RVH40" s="6"/>
      <c r="RVJ40" s="6"/>
      <c r="RVL40" s="6"/>
      <c r="RVN40" s="6"/>
      <c r="RVP40" s="6"/>
      <c r="RVR40" s="6"/>
      <c r="RVT40" s="6"/>
      <c r="RVV40" s="6"/>
      <c r="RVX40" s="6"/>
      <c r="RVZ40" s="6"/>
      <c r="RWB40" s="6"/>
      <c r="RWD40" s="6"/>
      <c r="RWF40" s="6"/>
      <c r="RWH40" s="6"/>
      <c r="RWJ40" s="6"/>
      <c r="RWL40" s="6"/>
      <c r="RWN40" s="6"/>
      <c r="RWP40" s="6"/>
      <c r="RWR40" s="6"/>
      <c r="RWT40" s="6"/>
      <c r="RWV40" s="6"/>
      <c r="RWX40" s="6"/>
      <c r="RWZ40" s="6"/>
      <c r="RXB40" s="6"/>
      <c r="RXD40" s="6"/>
      <c r="RXF40" s="6"/>
      <c r="RXH40" s="6"/>
      <c r="RXJ40" s="6"/>
      <c r="RXL40" s="6"/>
      <c r="RXN40" s="6"/>
      <c r="RXP40" s="6"/>
      <c r="RXR40" s="6"/>
      <c r="RXT40" s="6"/>
      <c r="RXV40" s="6"/>
      <c r="RXX40" s="6"/>
      <c r="RXZ40" s="6"/>
      <c r="RYB40" s="6"/>
      <c r="RYD40" s="6"/>
      <c r="RYF40" s="6"/>
      <c r="RYH40" s="6"/>
      <c r="RYJ40" s="6"/>
      <c r="RYL40" s="6"/>
      <c r="RYN40" s="6"/>
      <c r="RYP40" s="6"/>
      <c r="RYR40" s="6"/>
      <c r="RYT40" s="6"/>
      <c r="RYV40" s="6"/>
      <c r="RYX40" s="6"/>
      <c r="RYZ40" s="6"/>
      <c r="RZB40" s="6"/>
      <c r="RZD40" s="6"/>
      <c r="RZF40" s="6"/>
      <c r="RZH40" s="6"/>
      <c r="RZJ40" s="6"/>
      <c r="RZL40" s="6"/>
      <c r="RZN40" s="6"/>
      <c r="RZP40" s="6"/>
      <c r="RZR40" s="6"/>
      <c r="RZT40" s="6"/>
      <c r="RZV40" s="6"/>
      <c r="RZX40" s="6"/>
      <c r="RZZ40" s="6"/>
      <c r="SAB40" s="6"/>
      <c r="SAD40" s="6"/>
      <c r="SAF40" s="6"/>
      <c r="SAH40" s="6"/>
      <c r="SAJ40" s="6"/>
      <c r="SAL40" s="6"/>
      <c r="SAN40" s="6"/>
      <c r="SAP40" s="6"/>
      <c r="SAR40" s="6"/>
      <c r="SAT40" s="6"/>
      <c r="SAV40" s="6"/>
      <c r="SAX40" s="6"/>
      <c r="SAZ40" s="6"/>
      <c r="SBB40" s="6"/>
      <c r="SBD40" s="6"/>
      <c r="SBF40" s="6"/>
      <c r="SBH40" s="6"/>
      <c r="SBJ40" s="6"/>
      <c r="SBL40" s="6"/>
      <c r="SBN40" s="6"/>
      <c r="SBP40" s="6"/>
      <c r="SBR40" s="6"/>
      <c r="SBT40" s="6"/>
      <c r="SBV40" s="6"/>
      <c r="SBX40" s="6"/>
      <c r="SBZ40" s="6"/>
      <c r="SCB40" s="6"/>
      <c r="SCD40" s="6"/>
      <c r="SCF40" s="6"/>
      <c r="SCH40" s="6"/>
      <c r="SCJ40" s="6"/>
      <c r="SCL40" s="6"/>
      <c r="SCN40" s="6"/>
      <c r="SCP40" s="6"/>
      <c r="SCR40" s="6"/>
      <c r="SCT40" s="6"/>
      <c r="SCV40" s="6"/>
      <c r="SCX40" s="6"/>
      <c r="SCZ40" s="6"/>
      <c r="SDB40" s="6"/>
      <c r="SDD40" s="6"/>
      <c r="SDF40" s="6"/>
      <c r="SDH40" s="6"/>
      <c r="SDJ40" s="6"/>
      <c r="SDL40" s="6"/>
      <c r="SDN40" s="6"/>
      <c r="SDP40" s="6"/>
      <c r="SDR40" s="6"/>
      <c r="SDT40" s="6"/>
      <c r="SDV40" s="6"/>
      <c r="SDX40" s="6"/>
      <c r="SDZ40" s="6"/>
      <c r="SEB40" s="6"/>
      <c r="SED40" s="6"/>
      <c r="SEF40" s="6"/>
      <c r="SEH40" s="6"/>
      <c r="SEJ40" s="6"/>
      <c r="SEL40" s="6"/>
      <c r="SEN40" s="6"/>
      <c r="SEP40" s="6"/>
      <c r="SER40" s="6"/>
      <c r="SET40" s="6"/>
      <c r="SEV40" s="6"/>
      <c r="SEX40" s="6"/>
      <c r="SEZ40" s="6"/>
      <c r="SFB40" s="6"/>
      <c r="SFD40" s="6"/>
      <c r="SFF40" s="6"/>
      <c r="SFH40" s="6"/>
      <c r="SFJ40" s="6"/>
      <c r="SFL40" s="6"/>
      <c r="SFN40" s="6"/>
      <c r="SFP40" s="6"/>
      <c r="SFR40" s="6"/>
      <c r="SFT40" s="6"/>
      <c r="SFV40" s="6"/>
      <c r="SFX40" s="6"/>
      <c r="SFZ40" s="6"/>
      <c r="SGB40" s="6"/>
      <c r="SGD40" s="6"/>
      <c r="SGF40" s="6"/>
      <c r="SGH40" s="6"/>
      <c r="SGJ40" s="6"/>
      <c r="SGL40" s="6"/>
      <c r="SGN40" s="6"/>
      <c r="SGP40" s="6"/>
      <c r="SGR40" s="6"/>
      <c r="SGT40" s="6"/>
      <c r="SGV40" s="6"/>
      <c r="SGX40" s="6"/>
      <c r="SGZ40" s="6"/>
      <c r="SHB40" s="6"/>
      <c r="SHD40" s="6"/>
      <c r="SHF40" s="6"/>
      <c r="SHH40" s="6"/>
      <c r="SHJ40" s="6"/>
      <c r="SHL40" s="6"/>
      <c r="SHN40" s="6"/>
      <c r="SHP40" s="6"/>
      <c r="SHR40" s="6"/>
      <c r="SHT40" s="6"/>
      <c r="SHV40" s="6"/>
      <c r="SHX40" s="6"/>
      <c r="SHZ40" s="6"/>
      <c r="SIB40" s="6"/>
      <c r="SID40" s="6"/>
      <c r="SIF40" s="6"/>
      <c r="SIH40" s="6"/>
      <c r="SIJ40" s="6"/>
      <c r="SIL40" s="6"/>
      <c r="SIN40" s="6"/>
      <c r="SIP40" s="6"/>
      <c r="SIR40" s="6"/>
      <c r="SIT40" s="6"/>
      <c r="SIV40" s="6"/>
      <c r="SIX40" s="6"/>
      <c r="SIZ40" s="6"/>
      <c r="SJB40" s="6"/>
      <c r="SJD40" s="6"/>
      <c r="SJF40" s="6"/>
      <c r="SJH40" s="6"/>
      <c r="SJJ40" s="6"/>
      <c r="SJL40" s="6"/>
      <c r="SJN40" s="6"/>
      <c r="SJP40" s="6"/>
      <c r="SJR40" s="6"/>
      <c r="SJT40" s="6"/>
      <c r="SJV40" s="6"/>
      <c r="SJX40" s="6"/>
      <c r="SJZ40" s="6"/>
      <c r="SKB40" s="6"/>
      <c r="SKD40" s="6"/>
      <c r="SKF40" s="6"/>
      <c r="SKH40" s="6"/>
      <c r="SKJ40" s="6"/>
      <c r="SKL40" s="6"/>
      <c r="SKN40" s="6"/>
      <c r="SKP40" s="6"/>
      <c r="SKR40" s="6"/>
      <c r="SKT40" s="6"/>
      <c r="SKV40" s="6"/>
      <c r="SKX40" s="6"/>
      <c r="SKZ40" s="6"/>
      <c r="SLB40" s="6"/>
      <c r="SLD40" s="6"/>
      <c r="SLF40" s="6"/>
      <c r="SLH40" s="6"/>
      <c r="SLJ40" s="6"/>
      <c r="SLL40" s="6"/>
      <c r="SLN40" s="6"/>
      <c r="SLP40" s="6"/>
      <c r="SLR40" s="6"/>
      <c r="SLT40" s="6"/>
      <c r="SLV40" s="6"/>
      <c r="SLX40" s="6"/>
      <c r="SLZ40" s="6"/>
      <c r="SMB40" s="6"/>
      <c r="SMD40" s="6"/>
      <c r="SMF40" s="6"/>
      <c r="SMH40" s="6"/>
      <c r="SMJ40" s="6"/>
      <c r="SML40" s="6"/>
      <c r="SMN40" s="6"/>
      <c r="SMP40" s="6"/>
      <c r="SMR40" s="6"/>
      <c r="SMT40" s="6"/>
      <c r="SMV40" s="6"/>
      <c r="SMX40" s="6"/>
      <c r="SMZ40" s="6"/>
      <c r="SNB40" s="6"/>
      <c r="SND40" s="6"/>
      <c r="SNF40" s="6"/>
      <c r="SNH40" s="6"/>
      <c r="SNJ40" s="6"/>
      <c r="SNL40" s="6"/>
      <c r="SNN40" s="6"/>
      <c r="SNP40" s="6"/>
      <c r="SNR40" s="6"/>
      <c r="SNT40" s="6"/>
      <c r="SNV40" s="6"/>
      <c r="SNX40" s="6"/>
      <c r="SNZ40" s="6"/>
      <c r="SOB40" s="6"/>
      <c r="SOD40" s="6"/>
      <c r="SOF40" s="6"/>
      <c r="SOH40" s="6"/>
      <c r="SOJ40" s="6"/>
      <c r="SOL40" s="6"/>
      <c r="SON40" s="6"/>
      <c r="SOP40" s="6"/>
      <c r="SOR40" s="6"/>
      <c r="SOT40" s="6"/>
      <c r="SOV40" s="6"/>
      <c r="SOX40" s="6"/>
      <c r="SOZ40" s="6"/>
      <c r="SPB40" s="6"/>
      <c r="SPD40" s="6"/>
      <c r="SPF40" s="6"/>
      <c r="SPH40" s="6"/>
      <c r="SPJ40" s="6"/>
      <c r="SPL40" s="6"/>
      <c r="SPN40" s="6"/>
      <c r="SPP40" s="6"/>
      <c r="SPR40" s="6"/>
      <c r="SPT40" s="6"/>
      <c r="SPV40" s="6"/>
      <c r="SPX40" s="6"/>
      <c r="SPZ40" s="6"/>
      <c r="SQB40" s="6"/>
      <c r="SQD40" s="6"/>
      <c r="SQF40" s="6"/>
      <c r="SQH40" s="6"/>
      <c r="SQJ40" s="6"/>
      <c r="SQL40" s="6"/>
      <c r="SQN40" s="6"/>
      <c r="SQP40" s="6"/>
      <c r="SQR40" s="6"/>
      <c r="SQT40" s="6"/>
      <c r="SQV40" s="6"/>
      <c r="SQX40" s="6"/>
      <c r="SQZ40" s="6"/>
      <c r="SRB40" s="6"/>
      <c r="SRD40" s="6"/>
      <c r="SRF40" s="6"/>
      <c r="SRH40" s="6"/>
      <c r="SRJ40" s="6"/>
      <c r="SRL40" s="6"/>
      <c r="SRN40" s="6"/>
      <c r="SRP40" s="6"/>
      <c r="SRR40" s="6"/>
      <c r="SRT40" s="6"/>
      <c r="SRV40" s="6"/>
      <c r="SRX40" s="6"/>
      <c r="SRZ40" s="6"/>
      <c r="SSB40" s="6"/>
      <c r="SSD40" s="6"/>
      <c r="SSF40" s="6"/>
      <c r="SSH40" s="6"/>
      <c r="SSJ40" s="6"/>
      <c r="SSL40" s="6"/>
      <c r="SSN40" s="6"/>
      <c r="SSP40" s="6"/>
      <c r="SSR40" s="6"/>
      <c r="SST40" s="6"/>
      <c r="SSV40" s="6"/>
      <c r="SSX40" s="6"/>
      <c r="SSZ40" s="6"/>
      <c r="STB40" s="6"/>
      <c r="STD40" s="6"/>
      <c r="STF40" s="6"/>
      <c r="STH40" s="6"/>
      <c r="STJ40" s="6"/>
      <c r="STL40" s="6"/>
      <c r="STN40" s="6"/>
      <c r="STP40" s="6"/>
      <c r="STR40" s="6"/>
      <c r="STT40" s="6"/>
      <c r="STV40" s="6"/>
      <c r="STX40" s="6"/>
      <c r="STZ40" s="6"/>
      <c r="SUB40" s="6"/>
      <c r="SUD40" s="6"/>
      <c r="SUF40" s="6"/>
      <c r="SUH40" s="6"/>
      <c r="SUJ40" s="6"/>
      <c r="SUL40" s="6"/>
      <c r="SUN40" s="6"/>
      <c r="SUP40" s="6"/>
      <c r="SUR40" s="6"/>
      <c r="SUT40" s="6"/>
      <c r="SUV40" s="6"/>
      <c r="SUX40" s="6"/>
      <c r="SUZ40" s="6"/>
      <c r="SVB40" s="6"/>
      <c r="SVD40" s="6"/>
      <c r="SVF40" s="6"/>
      <c r="SVH40" s="6"/>
      <c r="SVJ40" s="6"/>
      <c r="SVL40" s="6"/>
      <c r="SVN40" s="6"/>
      <c r="SVP40" s="6"/>
      <c r="SVR40" s="6"/>
      <c r="SVT40" s="6"/>
      <c r="SVV40" s="6"/>
      <c r="SVX40" s="6"/>
      <c r="SVZ40" s="6"/>
      <c r="SWB40" s="6"/>
      <c r="SWD40" s="6"/>
      <c r="SWF40" s="6"/>
      <c r="SWH40" s="6"/>
      <c r="SWJ40" s="6"/>
      <c r="SWL40" s="6"/>
      <c r="SWN40" s="6"/>
      <c r="SWP40" s="6"/>
      <c r="SWR40" s="6"/>
      <c r="SWT40" s="6"/>
      <c r="SWV40" s="6"/>
      <c r="SWX40" s="6"/>
      <c r="SWZ40" s="6"/>
      <c r="SXB40" s="6"/>
      <c r="SXD40" s="6"/>
      <c r="SXF40" s="6"/>
      <c r="SXH40" s="6"/>
      <c r="SXJ40" s="6"/>
      <c r="SXL40" s="6"/>
      <c r="SXN40" s="6"/>
      <c r="SXP40" s="6"/>
      <c r="SXR40" s="6"/>
      <c r="SXT40" s="6"/>
      <c r="SXV40" s="6"/>
      <c r="SXX40" s="6"/>
      <c r="SXZ40" s="6"/>
      <c r="SYB40" s="6"/>
      <c r="SYD40" s="6"/>
      <c r="SYF40" s="6"/>
      <c r="SYH40" s="6"/>
      <c r="SYJ40" s="6"/>
      <c r="SYL40" s="6"/>
      <c r="SYN40" s="6"/>
      <c r="SYP40" s="6"/>
      <c r="SYR40" s="6"/>
      <c r="SYT40" s="6"/>
      <c r="SYV40" s="6"/>
      <c r="SYX40" s="6"/>
      <c r="SYZ40" s="6"/>
      <c r="SZB40" s="6"/>
      <c r="SZD40" s="6"/>
      <c r="SZF40" s="6"/>
      <c r="SZH40" s="6"/>
      <c r="SZJ40" s="6"/>
      <c r="SZL40" s="6"/>
      <c r="SZN40" s="6"/>
      <c r="SZP40" s="6"/>
      <c r="SZR40" s="6"/>
      <c r="SZT40" s="6"/>
      <c r="SZV40" s="6"/>
      <c r="SZX40" s="6"/>
      <c r="SZZ40" s="6"/>
      <c r="TAB40" s="6"/>
      <c r="TAD40" s="6"/>
      <c r="TAF40" s="6"/>
      <c r="TAH40" s="6"/>
      <c r="TAJ40" s="6"/>
      <c r="TAL40" s="6"/>
      <c r="TAN40" s="6"/>
      <c r="TAP40" s="6"/>
      <c r="TAR40" s="6"/>
      <c r="TAT40" s="6"/>
      <c r="TAV40" s="6"/>
      <c r="TAX40" s="6"/>
      <c r="TAZ40" s="6"/>
      <c r="TBB40" s="6"/>
      <c r="TBD40" s="6"/>
      <c r="TBF40" s="6"/>
      <c r="TBH40" s="6"/>
      <c r="TBJ40" s="6"/>
      <c r="TBL40" s="6"/>
      <c r="TBN40" s="6"/>
      <c r="TBP40" s="6"/>
      <c r="TBR40" s="6"/>
      <c r="TBT40" s="6"/>
      <c r="TBV40" s="6"/>
      <c r="TBX40" s="6"/>
      <c r="TBZ40" s="6"/>
      <c r="TCB40" s="6"/>
      <c r="TCD40" s="6"/>
      <c r="TCF40" s="6"/>
      <c r="TCH40" s="6"/>
      <c r="TCJ40" s="6"/>
      <c r="TCL40" s="6"/>
      <c r="TCN40" s="6"/>
      <c r="TCP40" s="6"/>
      <c r="TCR40" s="6"/>
      <c r="TCT40" s="6"/>
      <c r="TCV40" s="6"/>
      <c r="TCX40" s="6"/>
      <c r="TCZ40" s="6"/>
      <c r="TDB40" s="6"/>
      <c r="TDD40" s="6"/>
      <c r="TDF40" s="6"/>
      <c r="TDH40" s="6"/>
      <c r="TDJ40" s="6"/>
      <c r="TDL40" s="6"/>
      <c r="TDN40" s="6"/>
      <c r="TDP40" s="6"/>
      <c r="TDR40" s="6"/>
      <c r="TDT40" s="6"/>
      <c r="TDV40" s="6"/>
      <c r="TDX40" s="6"/>
      <c r="TDZ40" s="6"/>
      <c r="TEB40" s="6"/>
      <c r="TED40" s="6"/>
      <c r="TEF40" s="6"/>
      <c r="TEH40" s="6"/>
      <c r="TEJ40" s="6"/>
      <c r="TEL40" s="6"/>
      <c r="TEN40" s="6"/>
      <c r="TEP40" s="6"/>
      <c r="TER40" s="6"/>
      <c r="TET40" s="6"/>
      <c r="TEV40" s="6"/>
      <c r="TEX40" s="6"/>
      <c r="TEZ40" s="6"/>
      <c r="TFB40" s="6"/>
      <c r="TFD40" s="6"/>
      <c r="TFF40" s="6"/>
      <c r="TFH40" s="6"/>
      <c r="TFJ40" s="6"/>
      <c r="TFL40" s="6"/>
      <c r="TFN40" s="6"/>
      <c r="TFP40" s="6"/>
      <c r="TFR40" s="6"/>
      <c r="TFT40" s="6"/>
      <c r="TFV40" s="6"/>
      <c r="TFX40" s="6"/>
      <c r="TFZ40" s="6"/>
      <c r="TGB40" s="6"/>
      <c r="TGD40" s="6"/>
      <c r="TGF40" s="6"/>
      <c r="TGH40" s="6"/>
      <c r="TGJ40" s="6"/>
      <c r="TGL40" s="6"/>
      <c r="TGN40" s="6"/>
      <c r="TGP40" s="6"/>
      <c r="TGR40" s="6"/>
      <c r="TGT40" s="6"/>
      <c r="TGV40" s="6"/>
      <c r="TGX40" s="6"/>
      <c r="TGZ40" s="6"/>
      <c r="THB40" s="6"/>
      <c r="THD40" s="6"/>
      <c r="THF40" s="6"/>
      <c r="THH40" s="6"/>
      <c r="THJ40" s="6"/>
      <c r="THL40" s="6"/>
      <c r="THN40" s="6"/>
      <c r="THP40" s="6"/>
      <c r="THR40" s="6"/>
      <c r="THT40" s="6"/>
      <c r="THV40" s="6"/>
      <c r="THX40" s="6"/>
      <c r="THZ40" s="6"/>
      <c r="TIB40" s="6"/>
      <c r="TID40" s="6"/>
      <c r="TIF40" s="6"/>
      <c r="TIH40" s="6"/>
      <c r="TIJ40" s="6"/>
      <c r="TIL40" s="6"/>
      <c r="TIN40" s="6"/>
      <c r="TIP40" s="6"/>
      <c r="TIR40" s="6"/>
      <c r="TIT40" s="6"/>
      <c r="TIV40" s="6"/>
      <c r="TIX40" s="6"/>
      <c r="TIZ40" s="6"/>
      <c r="TJB40" s="6"/>
      <c r="TJD40" s="6"/>
      <c r="TJF40" s="6"/>
      <c r="TJH40" s="6"/>
      <c r="TJJ40" s="6"/>
      <c r="TJL40" s="6"/>
      <c r="TJN40" s="6"/>
      <c r="TJP40" s="6"/>
      <c r="TJR40" s="6"/>
      <c r="TJT40" s="6"/>
      <c r="TJV40" s="6"/>
      <c r="TJX40" s="6"/>
      <c r="TJZ40" s="6"/>
      <c r="TKB40" s="6"/>
      <c r="TKD40" s="6"/>
      <c r="TKF40" s="6"/>
      <c r="TKH40" s="6"/>
      <c r="TKJ40" s="6"/>
      <c r="TKL40" s="6"/>
      <c r="TKN40" s="6"/>
      <c r="TKP40" s="6"/>
      <c r="TKR40" s="6"/>
      <c r="TKT40" s="6"/>
      <c r="TKV40" s="6"/>
      <c r="TKX40" s="6"/>
      <c r="TKZ40" s="6"/>
      <c r="TLB40" s="6"/>
      <c r="TLD40" s="6"/>
      <c r="TLF40" s="6"/>
      <c r="TLH40" s="6"/>
      <c r="TLJ40" s="6"/>
      <c r="TLL40" s="6"/>
      <c r="TLN40" s="6"/>
      <c r="TLP40" s="6"/>
      <c r="TLR40" s="6"/>
      <c r="TLT40" s="6"/>
      <c r="TLV40" s="6"/>
      <c r="TLX40" s="6"/>
      <c r="TLZ40" s="6"/>
      <c r="TMB40" s="6"/>
      <c r="TMD40" s="6"/>
      <c r="TMF40" s="6"/>
      <c r="TMH40" s="6"/>
      <c r="TMJ40" s="6"/>
      <c r="TML40" s="6"/>
      <c r="TMN40" s="6"/>
      <c r="TMP40" s="6"/>
      <c r="TMR40" s="6"/>
      <c r="TMT40" s="6"/>
      <c r="TMV40" s="6"/>
      <c r="TMX40" s="6"/>
      <c r="TMZ40" s="6"/>
      <c r="TNB40" s="6"/>
      <c r="TND40" s="6"/>
      <c r="TNF40" s="6"/>
      <c r="TNH40" s="6"/>
      <c r="TNJ40" s="6"/>
      <c r="TNL40" s="6"/>
      <c r="TNN40" s="6"/>
      <c r="TNP40" s="6"/>
      <c r="TNR40" s="6"/>
      <c r="TNT40" s="6"/>
      <c r="TNV40" s="6"/>
      <c r="TNX40" s="6"/>
      <c r="TNZ40" s="6"/>
      <c r="TOB40" s="6"/>
      <c r="TOD40" s="6"/>
      <c r="TOF40" s="6"/>
      <c r="TOH40" s="6"/>
      <c r="TOJ40" s="6"/>
      <c r="TOL40" s="6"/>
      <c r="TON40" s="6"/>
      <c r="TOP40" s="6"/>
      <c r="TOR40" s="6"/>
      <c r="TOT40" s="6"/>
      <c r="TOV40" s="6"/>
      <c r="TOX40" s="6"/>
      <c r="TOZ40" s="6"/>
      <c r="TPB40" s="6"/>
      <c r="TPD40" s="6"/>
      <c r="TPF40" s="6"/>
      <c r="TPH40" s="6"/>
      <c r="TPJ40" s="6"/>
      <c r="TPL40" s="6"/>
      <c r="TPN40" s="6"/>
      <c r="TPP40" s="6"/>
      <c r="TPR40" s="6"/>
      <c r="TPT40" s="6"/>
      <c r="TPV40" s="6"/>
      <c r="TPX40" s="6"/>
      <c r="TPZ40" s="6"/>
      <c r="TQB40" s="6"/>
      <c r="TQD40" s="6"/>
      <c r="TQF40" s="6"/>
      <c r="TQH40" s="6"/>
      <c r="TQJ40" s="6"/>
      <c r="TQL40" s="6"/>
      <c r="TQN40" s="6"/>
      <c r="TQP40" s="6"/>
      <c r="TQR40" s="6"/>
      <c r="TQT40" s="6"/>
      <c r="TQV40" s="6"/>
      <c r="TQX40" s="6"/>
      <c r="TQZ40" s="6"/>
      <c r="TRB40" s="6"/>
      <c r="TRD40" s="6"/>
      <c r="TRF40" s="6"/>
      <c r="TRH40" s="6"/>
      <c r="TRJ40" s="6"/>
      <c r="TRL40" s="6"/>
      <c r="TRN40" s="6"/>
      <c r="TRP40" s="6"/>
      <c r="TRR40" s="6"/>
      <c r="TRT40" s="6"/>
      <c r="TRV40" s="6"/>
      <c r="TRX40" s="6"/>
      <c r="TRZ40" s="6"/>
      <c r="TSB40" s="6"/>
      <c r="TSD40" s="6"/>
      <c r="TSF40" s="6"/>
      <c r="TSH40" s="6"/>
      <c r="TSJ40" s="6"/>
      <c r="TSL40" s="6"/>
      <c r="TSN40" s="6"/>
      <c r="TSP40" s="6"/>
      <c r="TSR40" s="6"/>
      <c r="TST40" s="6"/>
      <c r="TSV40" s="6"/>
      <c r="TSX40" s="6"/>
      <c r="TSZ40" s="6"/>
      <c r="TTB40" s="6"/>
      <c r="TTD40" s="6"/>
      <c r="TTF40" s="6"/>
      <c r="TTH40" s="6"/>
      <c r="TTJ40" s="6"/>
      <c r="TTL40" s="6"/>
      <c r="TTN40" s="6"/>
      <c r="TTP40" s="6"/>
      <c r="TTR40" s="6"/>
      <c r="TTT40" s="6"/>
      <c r="TTV40" s="6"/>
      <c r="TTX40" s="6"/>
      <c r="TTZ40" s="6"/>
      <c r="TUB40" s="6"/>
      <c r="TUD40" s="6"/>
      <c r="TUF40" s="6"/>
      <c r="TUH40" s="6"/>
      <c r="TUJ40" s="6"/>
      <c r="TUL40" s="6"/>
      <c r="TUN40" s="6"/>
      <c r="TUP40" s="6"/>
      <c r="TUR40" s="6"/>
      <c r="TUT40" s="6"/>
      <c r="TUV40" s="6"/>
      <c r="TUX40" s="6"/>
      <c r="TUZ40" s="6"/>
      <c r="TVB40" s="6"/>
      <c r="TVD40" s="6"/>
      <c r="TVF40" s="6"/>
      <c r="TVH40" s="6"/>
      <c r="TVJ40" s="6"/>
      <c r="TVL40" s="6"/>
      <c r="TVN40" s="6"/>
      <c r="TVP40" s="6"/>
      <c r="TVR40" s="6"/>
      <c r="TVT40" s="6"/>
      <c r="TVV40" s="6"/>
      <c r="TVX40" s="6"/>
      <c r="TVZ40" s="6"/>
      <c r="TWB40" s="6"/>
      <c r="TWD40" s="6"/>
      <c r="TWF40" s="6"/>
      <c r="TWH40" s="6"/>
      <c r="TWJ40" s="6"/>
      <c r="TWL40" s="6"/>
      <c r="TWN40" s="6"/>
      <c r="TWP40" s="6"/>
      <c r="TWR40" s="6"/>
      <c r="TWT40" s="6"/>
      <c r="TWV40" s="6"/>
      <c r="TWX40" s="6"/>
      <c r="TWZ40" s="6"/>
      <c r="TXB40" s="6"/>
      <c r="TXD40" s="6"/>
      <c r="TXF40" s="6"/>
      <c r="TXH40" s="6"/>
      <c r="TXJ40" s="6"/>
      <c r="TXL40" s="6"/>
      <c r="TXN40" s="6"/>
      <c r="TXP40" s="6"/>
      <c r="TXR40" s="6"/>
      <c r="TXT40" s="6"/>
      <c r="TXV40" s="6"/>
      <c r="TXX40" s="6"/>
      <c r="TXZ40" s="6"/>
      <c r="TYB40" s="6"/>
      <c r="TYD40" s="6"/>
      <c r="TYF40" s="6"/>
      <c r="TYH40" s="6"/>
      <c r="TYJ40" s="6"/>
      <c r="TYL40" s="6"/>
      <c r="TYN40" s="6"/>
      <c r="TYP40" s="6"/>
      <c r="TYR40" s="6"/>
      <c r="TYT40" s="6"/>
      <c r="TYV40" s="6"/>
      <c r="TYX40" s="6"/>
      <c r="TYZ40" s="6"/>
      <c r="TZB40" s="6"/>
      <c r="TZD40" s="6"/>
      <c r="TZF40" s="6"/>
      <c r="TZH40" s="6"/>
      <c r="TZJ40" s="6"/>
      <c r="TZL40" s="6"/>
      <c r="TZN40" s="6"/>
      <c r="TZP40" s="6"/>
      <c r="TZR40" s="6"/>
      <c r="TZT40" s="6"/>
      <c r="TZV40" s="6"/>
      <c r="TZX40" s="6"/>
      <c r="TZZ40" s="6"/>
      <c r="UAB40" s="6"/>
      <c r="UAD40" s="6"/>
      <c r="UAF40" s="6"/>
      <c r="UAH40" s="6"/>
      <c r="UAJ40" s="6"/>
      <c r="UAL40" s="6"/>
      <c r="UAN40" s="6"/>
      <c r="UAP40" s="6"/>
      <c r="UAR40" s="6"/>
      <c r="UAT40" s="6"/>
      <c r="UAV40" s="6"/>
      <c r="UAX40" s="6"/>
      <c r="UAZ40" s="6"/>
      <c r="UBB40" s="6"/>
      <c r="UBD40" s="6"/>
      <c r="UBF40" s="6"/>
      <c r="UBH40" s="6"/>
      <c r="UBJ40" s="6"/>
      <c r="UBL40" s="6"/>
      <c r="UBN40" s="6"/>
      <c r="UBP40" s="6"/>
      <c r="UBR40" s="6"/>
      <c r="UBT40" s="6"/>
      <c r="UBV40" s="6"/>
      <c r="UBX40" s="6"/>
      <c r="UBZ40" s="6"/>
      <c r="UCB40" s="6"/>
      <c r="UCD40" s="6"/>
      <c r="UCF40" s="6"/>
      <c r="UCH40" s="6"/>
      <c r="UCJ40" s="6"/>
      <c r="UCL40" s="6"/>
      <c r="UCN40" s="6"/>
      <c r="UCP40" s="6"/>
      <c r="UCR40" s="6"/>
      <c r="UCT40" s="6"/>
      <c r="UCV40" s="6"/>
      <c r="UCX40" s="6"/>
      <c r="UCZ40" s="6"/>
      <c r="UDB40" s="6"/>
      <c r="UDD40" s="6"/>
      <c r="UDF40" s="6"/>
      <c r="UDH40" s="6"/>
      <c r="UDJ40" s="6"/>
      <c r="UDL40" s="6"/>
      <c r="UDN40" s="6"/>
      <c r="UDP40" s="6"/>
      <c r="UDR40" s="6"/>
      <c r="UDT40" s="6"/>
      <c r="UDV40" s="6"/>
      <c r="UDX40" s="6"/>
      <c r="UDZ40" s="6"/>
      <c r="UEB40" s="6"/>
      <c r="UED40" s="6"/>
      <c r="UEF40" s="6"/>
      <c r="UEH40" s="6"/>
      <c r="UEJ40" s="6"/>
      <c r="UEL40" s="6"/>
      <c r="UEN40" s="6"/>
      <c r="UEP40" s="6"/>
      <c r="UER40" s="6"/>
      <c r="UET40" s="6"/>
      <c r="UEV40" s="6"/>
      <c r="UEX40" s="6"/>
      <c r="UEZ40" s="6"/>
      <c r="UFB40" s="6"/>
      <c r="UFD40" s="6"/>
      <c r="UFF40" s="6"/>
      <c r="UFH40" s="6"/>
      <c r="UFJ40" s="6"/>
      <c r="UFL40" s="6"/>
      <c r="UFN40" s="6"/>
      <c r="UFP40" s="6"/>
      <c r="UFR40" s="6"/>
      <c r="UFT40" s="6"/>
      <c r="UFV40" s="6"/>
      <c r="UFX40" s="6"/>
      <c r="UFZ40" s="6"/>
      <c r="UGB40" s="6"/>
      <c r="UGD40" s="6"/>
      <c r="UGF40" s="6"/>
      <c r="UGH40" s="6"/>
      <c r="UGJ40" s="6"/>
      <c r="UGL40" s="6"/>
      <c r="UGN40" s="6"/>
      <c r="UGP40" s="6"/>
      <c r="UGR40" s="6"/>
      <c r="UGT40" s="6"/>
      <c r="UGV40" s="6"/>
      <c r="UGX40" s="6"/>
      <c r="UGZ40" s="6"/>
      <c r="UHB40" s="6"/>
      <c r="UHD40" s="6"/>
      <c r="UHF40" s="6"/>
      <c r="UHH40" s="6"/>
      <c r="UHJ40" s="6"/>
      <c r="UHL40" s="6"/>
      <c r="UHN40" s="6"/>
      <c r="UHP40" s="6"/>
      <c r="UHR40" s="6"/>
      <c r="UHT40" s="6"/>
      <c r="UHV40" s="6"/>
      <c r="UHX40" s="6"/>
      <c r="UHZ40" s="6"/>
      <c r="UIB40" s="6"/>
      <c r="UID40" s="6"/>
      <c r="UIF40" s="6"/>
      <c r="UIH40" s="6"/>
      <c r="UIJ40" s="6"/>
      <c r="UIL40" s="6"/>
      <c r="UIN40" s="6"/>
      <c r="UIP40" s="6"/>
      <c r="UIR40" s="6"/>
      <c r="UIT40" s="6"/>
      <c r="UIV40" s="6"/>
      <c r="UIX40" s="6"/>
      <c r="UIZ40" s="6"/>
      <c r="UJB40" s="6"/>
      <c r="UJD40" s="6"/>
      <c r="UJF40" s="6"/>
      <c r="UJH40" s="6"/>
      <c r="UJJ40" s="6"/>
      <c r="UJL40" s="6"/>
      <c r="UJN40" s="6"/>
      <c r="UJP40" s="6"/>
      <c r="UJR40" s="6"/>
      <c r="UJT40" s="6"/>
      <c r="UJV40" s="6"/>
      <c r="UJX40" s="6"/>
      <c r="UJZ40" s="6"/>
      <c r="UKB40" s="6"/>
      <c r="UKD40" s="6"/>
      <c r="UKF40" s="6"/>
      <c r="UKH40" s="6"/>
      <c r="UKJ40" s="6"/>
      <c r="UKL40" s="6"/>
      <c r="UKN40" s="6"/>
      <c r="UKP40" s="6"/>
      <c r="UKR40" s="6"/>
      <c r="UKT40" s="6"/>
      <c r="UKV40" s="6"/>
      <c r="UKX40" s="6"/>
      <c r="UKZ40" s="6"/>
      <c r="ULB40" s="6"/>
      <c r="ULD40" s="6"/>
      <c r="ULF40" s="6"/>
      <c r="ULH40" s="6"/>
      <c r="ULJ40" s="6"/>
      <c r="ULL40" s="6"/>
      <c r="ULN40" s="6"/>
      <c r="ULP40" s="6"/>
      <c r="ULR40" s="6"/>
      <c r="ULT40" s="6"/>
      <c r="ULV40" s="6"/>
      <c r="ULX40" s="6"/>
      <c r="ULZ40" s="6"/>
      <c r="UMB40" s="6"/>
      <c r="UMD40" s="6"/>
      <c r="UMF40" s="6"/>
      <c r="UMH40" s="6"/>
      <c r="UMJ40" s="6"/>
      <c r="UML40" s="6"/>
      <c r="UMN40" s="6"/>
      <c r="UMP40" s="6"/>
      <c r="UMR40" s="6"/>
      <c r="UMT40" s="6"/>
      <c r="UMV40" s="6"/>
      <c r="UMX40" s="6"/>
      <c r="UMZ40" s="6"/>
      <c r="UNB40" s="6"/>
      <c r="UND40" s="6"/>
      <c r="UNF40" s="6"/>
      <c r="UNH40" s="6"/>
      <c r="UNJ40" s="6"/>
      <c r="UNL40" s="6"/>
      <c r="UNN40" s="6"/>
      <c r="UNP40" s="6"/>
      <c r="UNR40" s="6"/>
      <c r="UNT40" s="6"/>
      <c r="UNV40" s="6"/>
      <c r="UNX40" s="6"/>
      <c r="UNZ40" s="6"/>
      <c r="UOB40" s="6"/>
      <c r="UOD40" s="6"/>
      <c r="UOF40" s="6"/>
      <c r="UOH40" s="6"/>
      <c r="UOJ40" s="6"/>
      <c r="UOL40" s="6"/>
      <c r="UON40" s="6"/>
      <c r="UOP40" s="6"/>
      <c r="UOR40" s="6"/>
      <c r="UOT40" s="6"/>
      <c r="UOV40" s="6"/>
      <c r="UOX40" s="6"/>
      <c r="UOZ40" s="6"/>
      <c r="UPB40" s="6"/>
      <c r="UPD40" s="6"/>
      <c r="UPF40" s="6"/>
      <c r="UPH40" s="6"/>
      <c r="UPJ40" s="6"/>
      <c r="UPL40" s="6"/>
      <c r="UPN40" s="6"/>
      <c r="UPP40" s="6"/>
      <c r="UPR40" s="6"/>
      <c r="UPT40" s="6"/>
      <c r="UPV40" s="6"/>
      <c r="UPX40" s="6"/>
      <c r="UPZ40" s="6"/>
      <c r="UQB40" s="6"/>
      <c r="UQD40" s="6"/>
      <c r="UQF40" s="6"/>
      <c r="UQH40" s="6"/>
      <c r="UQJ40" s="6"/>
      <c r="UQL40" s="6"/>
      <c r="UQN40" s="6"/>
      <c r="UQP40" s="6"/>
      <c r="UQR40" s="6"/>
      <c r="UQT40" s="6"/>
      <c r="UQV40" s="6"/>
      <c r="UQX40" s="6"/>
      <c r="UQZ40" s="6"/>
      <c r="URB40" s="6"/>
      <c r="URD40" s="6"/>
      <c r="URF40" s="6"/>
      <c r="URH40" s="6"/>
      <c r="URJ40" s="6"/>
      <c r="URL40" s="6"/>
      <c r="URN40" s="6"/>
      <c r="URP40" s="6"/>
      <c r="URR40" s="6"/>
      <c r="URT40" s="6"/>
      <c r="URV40" s="6"/>
      <c r="URX40" s="6"/>
      <c r="URZ40" s="6"/>
      <c r="USB40" s="6"/>
      <c r="USD40" s="6"/>
      <c r="USF40" s="6"/>
      <c r="USH40" s="6"/>
      <c r="USJ40" s="6"/>
      <c r="USL40" s="6"/>
      <c r="USN40" s="6"/>
      <c r="USP40" s="6"/>
      <c r="USR40" s="6"/>
      <c r="UST40" s="6"/>
      <c r="USV40" s="6"/>
      <c r="USX40" s="6"/>
      <c r="USZ40" s="6"/>
      <c r="UTB40" s="6"/>
      <c r="UTD40" s="6"/>
      <c r="UTF40" s="6"/>
      <c r="UTH40" s="6"/>
      <c r="UTJ40" s="6"/>
      <c r="UTL40" s="6"/>
      <c r="UTN40" s="6"/>
      <c r="UTP40" s="6"/>
      <c r="UTR40" s="6"/>
      <c r="UTT40" s="6"/>
      <c r="UTV40" s="6"/>
      <c r="UTX40" s="6"/>
      <c r="UTZ40" s="6"/>
      <c r="UUB40" s="6"/>
      <c r="UUD40" s="6"/>
      <c r="UUF40" s="6"/>
      <c r="UUH40" s="6"/>
      <c r="UUJ40" s="6"/>
      <c r="UUL40" s="6"/>
      <c r="UUN40" s="6"/>
      <c r="UUP40" s="6"/>
      <c r="UUR40" s="6"/>
      <c r="UUT40" s="6"/>
      <c r="UUV40" s="6"/>
      <c r="UUX40" s="6"/>
      <c r="UUZ40" s="6"/>
      <c r="UVB40" s="6"/>
      <c r="UVD40" s="6"/>
      <c r="UVF40" s="6"/>
      <c r="UVH40" s="6"/>
      <c r="UVJ40" s="6"/>
      <c r="UVL40" s="6"/>
      <c r="UVN40" s="6"/>
      <c r="UVP40" s="6"/>
      <c r="UVR40" s="6"/>
      <c r="UVT40" s="6"/>
      <c r="UVV40" s="6"/>
      <c r="UVX40" s="6"/>
      <c r="UVZ40" s="6"/>
      <c r="UWB40" s="6"/>
      <c r="UWD40" s="6"/>
      <c r="UWF40" s="6"/>
      <c r="UWH40" s="6"/>
      <c r="UWJ40" s="6"/>
      <c r="UWL40" s="6"/>
      <c r="UWN40" s="6"/>
      <c r="UWP40" s="6"/>
      <c r="UWR40" s="6"/>
      <c r="UWT40" s="6"/>
      <c r="UWV40" s="6"/>
      <c r="UWX40" s="6"/>
      <c r="UWZ40" s="6"/>
      <c r="UXB40" s="6"/>
      <c r="UXD40" s="6"/>
      <c r="UXF40" s="6"/>
      <c r="UXH40" s="6"/>
      <c r="UXJ40" s="6"/>
      <c r="UXL40" s="6"/>
      <c r="UXN40" s="6"/>
      <c r="UXP40" s="6"/>
      <c r="UXR40" s="6"/>
      <c r="UXT40" s="6"/>
      <c r="UXV40" s="6"/>
      <c r="UXX40" s="6"/>
      <c r="UXZ40" s="6"/>
      <c r="UYB40" s="6"/>
      <c r="UYD40" s="6"/>
      <c r="UYF40" s="6"/>
      <c r="UYH40" s="6"/>
      <c r="UYJ40" s="6"/>
      <c r="UYL40" s="6"/>
      <c r="UYN40" s="6"/>
      <c r="UYP40" s="6"/>
      <c r="UYR40" s="6"/>
      <c r="UYT40" s="6"/>
      <c r="UYV40" s="6"/>
      <c r="UYX40" s="6"/>
      <c r="UYZ40" s="6"/>
      <c r="UZB40" s="6"/>
      <c r="UZD40" s="6"/>
      <c r="UZF40" s="6"/>
      <c r="UZH40" s="6"/>
      <c r="UZJ40" s="6"/>
      <c r="UZL40" s="6"/>
      <c r="UZN40" s="6"/>
      <c r="UZP40" s="6"/>
      <c r="UZR40" s="6"/>
      <c r="UZT40" s="6"/>
      <c r="UZV40" s="6"/>
      <c r="UZX40" s="6"/>
      <c r="UZZ40" s="6"/>
      <c r="VAB40" s="6"/>
      <c r="VAD40" s="6"/>
      <c r="VAF40" s="6"/>
      <c r="VAH40" s="6"/>
      <c r="VAJ40" s="6"/>
      <c r="VAL40" s="6"/>
      <c r="VAN40" s="6"/>
      <c r="VAP40" s="6"/>
      <c r="VAR40" s="6"/>
      <c r="VAT40" s="6"/>
      <c r="VAV40" s="6"/>
      <c r="VAX40" s="6"/>
      <c r="VAZ40" s="6"/>
      <c r="VBB40" s="6"/>
      <c r="VBD40" s="6"/>
      <c r="VBF40" s="6"/>
      <c r="VBH40" s="6"/>
      <c r="VBJ40" s="6"/>
      <c r="VBL40" s="6"/>
      <c r="VBN40" s="6"/>
      <c r="VBP40" s="6"/>
      <c r="VBR40" s="6"/>
      <c r="VBT40" s="6"/>
      <c r="VBV40" s="6"/>
      <c r="VBX40" s="6"/>
      <c r="VBZ40" s="6"/>
      <c r="VCB40" s="6"/>
      <c r="VCD40" s="6"/>
      <c r="VCF40" s="6"/>
      <c r="VCH40" s="6"/>
      <c r="VCJ40" s="6"/>
      <c r="VCL40" s="6"/>
      <c r="VCN40" s="6"/>
      <c r="VCP40" s="6"/>
      <c r="VCR40" s="6"/>
      <c r="VCT40" s="6"/>
      <c r="VCV40" s="6"/>
      <c r="VCX40" s="6"/>
      <c r="VCZ40" s="6"/>
      <c r="VDB40" s="6"/>
      <c r="VDD40" s="6"/>
      <c r="VDF40" s="6"/>
      <c r="VDH40" s="6"/>
      <c r="VDJ40" s="6"/>
      <c r="VDL40" s="6"/>
      <c r="VDN40" s="6"/>
      <c r="VDP40" s="6"/>
      <c r="VDR40" s="6"/>
      <c r="VDT40" s="6"/>
      <c r="VDV40" s="6"/>
      <c r="VDX40" s="6"/>
      <c r="VDZ40" s="6"/>
      <c r="VEB40" s="6"/>
      <c r="VED40" s="6"/>
      <c r="VEF40" s="6"/>
      <c r="VEH40" s="6"/>
      <c r="VEJ40" s="6"/>
      <c r="VEL40" s="6"/>
      <c r="VEN40" s="6"/>
      <c r="VEP40" s="6"/>
      <c r="VER40" s="6"/>
      <c r="VET40" s="6"/>
      <c r="VEV40" s="6"/>
      <c r="VEX40" s="6"/>
      <c r="VEZ40" s="6"/>
      <c r="VFB40" s="6"/>
      <c r="VFD40" s="6"/>
      <c r="VFF40" s="6"/>
      <c r="VFH40" s="6"/>
      <c r="VFJ40" s="6"/>
      <c r="VFL40" s="6"/>
      <c r="VFN40" s="6"/>
      <c r="VFP40" s="6"/>
      <c r="VFR40" s="6"/>
      <c r="VFT40" s="6"/>
      <c r="VFV40" s="6"/>
      <c r="VFX40" s="6"/>
      <c r="VFZ40" s="6"/>
      <c r="VGB40" s="6"/>
      <c r="VGD40" s="6"/>
      <c r="VGF40" s="6"/>
      <c r="VGH40" s="6"/>
      <c r="VGJ40" s="6"/>
      <c r="VGL40" s="6"/>
      <c r="VGN40" s="6"/>
      <c r="VGP40" s="6"/>
      <c r="VGR40" s="6"/>
      <c r="VGT40" s="6"/>
      <c r="VGV40" s="6"/>
      <c r="VGX40" s="6"/>
      <c r="VGZ40" s="6"/>
      <c r="VHB40" s="6"/>
      <c r="VHD40" s="6"/>
      <c r="VHF40" s="6"/>
      <c r="VHH40" s="6"/>
      <c r="VHJ40" s="6"/>
      <c r="VHL40" s="6"/>
      <c r="VHN40" s="6"/>
      <c r="VHP40" s="6"/>
      <c r="VHR40" s="6"/>
      <c r="VHT40" s="6"/>
      <c r="VHV40" s="6"/>
      <c r="VHX40" s="6"/>
      <c r="VHZ40" s="6"/>
      <c r="VIB40" s="6"/>
      <c r="VID40" s="6"/>
      <c r="VIF40" s="6"/>
      <c r="VIH40" s="6"/>
      <c r="VIJ40" s="6"/>
      <c r="VIL40" s="6"/>
      <c r="VIN40" s="6"/>
      <c r="VIP40" s="6"/>
      <c r="VIR40" s="6"/>
      <c r="VIT40" s="6"/>
      <c r="VIV40" s="6"/>
      <c r="VIX40" s="6"/>
      <c r="VIZ40" s="6"/>
      <c r="VJB40" s="6"/>
      <c r="VJD40" s="6"/>
      <c r="VJF40" s="6"/>
      <c r="VJH40" s="6"/>
      <c r="VJJ40" s="6"/>
      <c r="VJL40" s="6"/>
      <c r="VJN40" s="6"/>
      <c r="VJP40" s="6"/>
      <c r="VJR40" s="6"/>
      <c r="VJT40" s="6"/>
      <c r="VJV40" s="6"/>
      <c r="VJX40" s="6"/>
      <c r="VJZ40" s="6"/>
      <c r="VKB40" s="6"/>
      <c r="VKD40" s="6"/>
      <c r="VKF40" s="6"/>
      <c r="VKH40" s="6"/>
      <c r="VKJ40" s="6"/>
      <c r="VKL40" s="6"/>
      <c r="VKN40" s="6"/>
      <c r="VKP40" s="6"/>
      <c r="VKR40" s="6"/>
      <c r="VKT40" s="6"/>
      <c r="VKV40" s="6"/>
      <c r="VKX40" s="6"/>
      <c r="VKZ40" s="6"/>
      <c r="VLB40" s="6"/>
      <c r="VLD40" s="6"/>
      <c r="VLF40" s="6"/>
      <c r="VLH40" s="6"/>
      <c r="VLJ40" s="6"/>
      <c r="VLL40" s="6"/>
      <c r="VLN40" s="6"/>
      <c r="VLP40" s="6"/>
      <c r="VLR40" s="6"/>
      <c r="VLT40" s="6"/>
      <c r="VLV40" s="6"/>
      <c r="VLX40" s="6"/>
      <c r="VLZ40" s="6"/>
      <c r="VMB40" s="6"/>
      <c r="VMD40" s="6"/>
      <c r="VMF40" s="6"/>
      <c r="VMH40" s="6"/>
      <c r="VMJ40" s="6"/>
      <c r="VML40" s="6"/>
      <c r="VMN40" s="6"/>
      <c r="VMP40" s="6"/>
      <c r="VMR40" s="6"/>
      <c r="VMT40" s="6"/>
      <c r="VMV40" s="6"/>
      <c r="VMX40" s="6"/>
      <c r="VMZ40" s="6"/>
      <c r="VNB40" s="6"/>
      <c r="VND40" s="6"/>
      <c r="VNF40" s="6"/>
      <c r="VNH40" s="6"/>
      <c r="VNJ40" s="6"/>
      <c r="VNL40" s="6"/>
      <c r="VNN40" s="6"/>
      <c r="VNP40" s="6"/>
      <c r="VNR40" s="6"/>
      <c r="VNT40" s="6"/>
      <c r="VNV40" s="6"/>
      <c r="VNX40" s="6"/>
      <c r="VNZ40" s="6"/>
      <c r="VOB40" s="6"/>
      <c r="VOD40" s="6"/>
      <c r="VOF40" s="6"/>
      <c r="VOH40" s="6"/>
      <c r="VOJ40" s="6"/>
      <c r="VOL40" s="6"/>
      <c r="VON40" s="6"/>
      <c r="VOP40" s="6"/>
      <c r="VOR40" s="6"/>
      <c r="VOT40" s="6"/>
      <c r="VOV40" s="6"/>
      <c r="VOX40" s="6"/>
      <c r="VOZ40" s="6"/>
      <c r="VPB40" s="6"/>
      <c r="VPD40" s="6"/>
      <c r="VPF40" s="6"/>
      <c r="VPH40" s="6"/>
      <c r="VPJ40" s="6"/>
      <c r="VPL40" s="6"/>
      <c r="VPN40" s="6"/>
      <c r="VPP40" s="6"/>
      <c r="VPR40" s="6"/>
      <c r="VPT40" s="6"/>
      <c r="VPV40" s="6"/>
      <c r="VPX40" s="6"/>
      <c r="VPZ40" s="6"/>
      <c r="VQB40" s="6"/>
      <c r="VQD40" s="6"/>
      <c r="VQF40" s="6"/>
      <c r="VQH40" s="6"/>
      <c r="VQJ40" s="6"/>
      <c r="VQL40" s="6"/>
      <c r="VQN40" s="6"/>
      <c r="VQP40" s="6"/>
      <c r="VQR40" s="6"/>
      <c r="VQT40" s="6"/>
      <c r="VQV40" s="6"/>
      <c r="VQX40" s="6"/>
      <c r="VQZ40" s="6"/>
      <c r="VRB40" s="6"/>
      <c r="VRD40" s="6"/>
      <c r="VRF40" s="6"/>
      <c r="VRH40" s="6"/>
      <c r="VRJ40" s="6"/>
      <c r="VRL40" s="6"/>
      <c r="VRN40" s="6"/>
      <c r="VRP40" s="6"/>
      <c r="VRR40" s="6"/>
      <c r="VRT40" s="6"/>
      <c r="VRV40" s="6"/>
      <c r="VRX40" s="6"/>
      <c r="VRZ40" s="6"/>
      <c r="VSB40" s="6"/>
      <c r="VSD40" s="6"/>
      <c r="VSF40" s="6"/>
      <c r="VSH40" s="6"/>
      <c r="VSJ40" s="6"/>
      <c r="VSL40" s="6"/>
      <c r="VSN40" s="6"/>
      <c r="VSP40" s="6"/>
      <c r="VSR40" s="6"/>
      <c r="VST40" s="6"/>
      <c r="VSV40" s="6"/>
      <c r="VSX40" s="6"/>
      <c r="VSZ40" s="6"/>
      <c r="VTB40" s="6"/>
      <c r="VTD40" s="6"/>
      <c r="VTF40" s="6"/>
      <c r="VTH40" s="6"/>
      <c r="VTJ40" s="6"/>
      <c r="VTL40" s="6"/>
      <c r="VTN40" s="6"/>
      <c r="VTP40" s="6"/>
      <c r="VTR40" s="6"/>
      <c r="VTT40" s="6"/>
      <c r="VTV40" s="6"/>
      <c r="VTX40" s="6"/>
      <c r="VTZ40" s="6"/>
      <c r="VUB40" s="6"/>
      <c r="VUD40" s="6"/>
      <c r="VUF40" s="6"/>
      <c r="VUH40" s="6"/>
      <c r="VUJ40" s="6"/>
      <c r="VUL40" s="6"/>
      <c r="VUN40" s="6"/>
      <c r="VUP40" s="6"/>
      <c r="VUR40" s="6"/>
      <c r="VUT40" s="6"/>
      <c r="VUV40" s="6"/>
      <c r="VUX40" s="6"/>
      <c r="VUZ40" s="6"/>
      <c r="VVB40" s="6"/>
      <c r="VVD40" s="6"/>
      <c r="VVF40" s="6"/>
      <c r="VVH40" s="6"/>
      <c r="VVJ40" s="6"/>
      <c r="VVL40" s="6"/>
      <c r="VVN40" s="6"/>
      <c r="VVP40" s="6"/>
      <c r="VVR40" s="6"/>
      <c r="VVT40" s="6"/>
      <c r="VVV40" s="6"/>
      <c r="VVX40" s="6"/>
      <c r="VVZ40" s="6"/>
      <c r="VWB40" s="6"/>
      <c r="VWD40" s="6"/>
      <c r="VWF40" s="6"/>
      <c r="VWH40" s="6"/>
      <c r="VWJ40" s="6"/>
      <c r="VWL40" s="6"/>
      <c r="VWN40" s="6"/>
      <c r="VWP40" s="6"/>
      <c r="VWR40" s="6"/>
      <c r="VWT40" s="6"/>
      <c r="VWV40" s="6"/>
      <c r="VWX40" s="6"/>
      <c r="VWZ40" s="6"/>
      <c r="VXB40" s="6"/>
      <c r="VXD40" s="6"/>
      <c r="VXF40" s="6"/>
      <c r="VXH40" s="6"/>
      <c r="VXJ40" s="6"/>
      <c r="VXL40" s="6"/>
      <c r="VXN40" s="6"/>
      <c r="VXP40" s="6"/>
      <c r="VXR40" s="6"/>
      <c r="VXT40" s="6"/>
      <c r="VXV40" s="6"/>
      <c r="VXX40" s="6"/>
      <c r="VXZ40" s="6"/>
      <c r="VYB40" s="6"/>
      <c r="VYD40" s="6"/>
      <c r="VYF40" s="6"/>
      <c r="VYH40" s="6"/>
      <c r="VYJ40" s="6"/>
      <c r="VYL40" s="6"/>
      <c r="VYN40" s="6"/>
      <c r="VYP40" s="6"/>
      <c r="VYR40" s="6"/>
      <c r="VYT40" s="6"/>
      <c r="VYV40" s="6"/>
      <c r="VYX40" s="6"/>
      <c r="VYZ40" s="6"/>
      <c r="VZB40" s="6"/>
      <c r="VZD40" s="6"/>
      <c r="VZF40" s="6"/>
      <c r="VZH40" s="6"/>
      <c r="VZJ40" s="6"/>
      <c r="VZL40" s="6"/>
      <c r="VZN40" s="6"/>
      <c r="VZP40" s="6"/>
      <c r="VZR40" s="6"/>
      <c r="VZT40" s="6"/>
      <c r="VZV40" s="6"/>
      <c r="VZX40" s="6"/>
      <c r="VZZ40" s="6"/>
      <c r="WAB40" s="6"/>
      <c r="WAD40" s="6"/>
      <c r="WAF40" s="6"/>
      <c r="WAH40" s="6"/>
      <c r="WAJ40" s="6"/>
      <c r="WAL40" s="6"/>
      <c r="WAN40" s="6"/>
      <c r="WAP40" s="6"/>
      <c r="WAR40" s="6"/>
      <c r="WAT40" s="6"/>
      <c r="WAV40" s="6"/>
      <c r="WAX40" s="6"/>
      <c r="WAZ40" s="6"/>
      <c r="WBB40" s="6"/>
      <c r="WBD40" s="6"/>
      <c r="WBF40" s="6"/>
      <c r="WBH40" s="6"/>
      <c r="WBJ40" s="6"/>
      <c r="WBL40" s="6"/>
      <c r="WBN40" s="6"/>
      <c r="WBP40" s="6"/>
      <c r="WBR40" s="6"/>
      <c r="WBT40" s="6"/>
      <c r="WBV40" s="6"/>
      <c r="WBX40" s="6"/>
      <c r="WBZ40" s="6"/>
      <c r="WCB40" s="6"/>
      <c r="WCD40" s="6"/>
      <c r="WCF40" s="6"/>
      <c r="WCH40" s="6"/>
      <c r="WCJ40" s="6"/>
      <c r="WCL40" s="6"/>
      <c r="WCN40" s="6"/>
      <c r="WCP40" s="6"/>
      <c r="WCR40" s="6"/>
      <c r="WCT40" s="6"/>
      <c r="WCV40" s="6"/>
      <c r="WCX40" s="6"/>
      <c r="WCZ40" s="6"/>
      <c r="WDB40" s="6"/>
      <c r="WDD40" s="6"/>
      <c r="WDF40" s="6"/>
      <c r="WDH40" s="6"/>
      <c r="WDJ40" s="6"/>
      <c r="WDL40" s="6"/>
      <c r="WDN40" s="6"/>
      <c r="WDP40" s="6"/>
      <c r="WDR40" s="6"/>
      <c r="WDT40" s="6"/>
      <c r="WDV40" s="6"/>
      <c r="WDX40" s="6"/>
      <c r="WDZ40" s="6"/>
      <c r="WEB40" s="6"/>
      <c r="WED40" s="6"/>
      <c r="WEF40" s="6"/>
      <c r="WEH40" s="6"/>
      <c r="WEJ40" s="6"/>
      <c r="WEL40" s="6"/>
      <c r="WEN40" s="6"/>
      <c r="WEP40" s="6"/>
      <c r="WER40" s="6"/>
      <c r="WET40" s="6"/>
      <c r="WEV40" s="6"/>
      <c r="WEX40" s="6"/>
      <c r="WEZ40" s="6"/>
      <c r="WFB40" s="6"/>
      <c r="WFD40" s="6"/>
      <c r="WFF40" s="6"/>
      <c r="WFH40" s="6"/>
      <c r="WFJ40" s="6"/>
      <c r="WFL40" s="6"/>
      <c r="WFN40" s="6"/>
      <c r="WFP40" s="6"/>
      <c r="WFR40" s="6"/>
      <c r="WFT40" s="6"/>
      <c r="WFV40" s="6"/>
      <c r="WFX40" s="6"/>
      <c r="WFZ40" s="6"/>
      <c r="WGB40" s="6"/>
      <c r="WGD40" s="6"/>
      <c r="WGF40" s="6"/>
      <c r="WGH40" s="6"/>
      <c r="WGJ40" s="6"/>
      <c r="WGL40" s="6"/>
      <c r="WGN40" s="6"/>
      <c r="WGP40" s="6"/>
      <c r="WGR40" s="6"/>
      <c r="WGT40" s="6"/>
      <c r="WGV40" s="6"/>
      <c r="WGX40" s="6"/>
      <c r="WGZ40" s="6"/>
      <c r="WHB40" s="6"/>
      <c r="WHD40" s="6"/>
      <c r="WHF40" s="6"/>
      <c r="WHH40" s="6"/>
      <c r="WHJ40" s="6"/>
      <c r="WHL40" s="6"/>
      <c r="WHN40" s="6"/>
      <c r="WHP40" s="6"/>
      <c r="WHR40" s="6"/>
      <c r="WHT40" s="6"/>
      <c r="WHV40" s="6"/>
      <c r="WHX40" s="6"/>
      <c r="WHZ40" s="6"/>
      <c r="WIB40" s="6"/>
      <c r="WID40" s="6"/>
      <c r="WIF40" s="6"/>
      <c r="WIH40" s="6"/>
      <c r="WIJ40" s="6"/>
      <c r="WIL40" s="6"/>
      <c r="WIN40" s="6"/>
      <c r="WIP40" s="6"/>
      <c r="WIR40" s="6"/>
      <c r="WIT40" s="6"/>
      <c r="WIV40" s="6"/>
      <c r="WIX40" s="6"/>
      <c r="WIZ40" s="6"/>
      <c r="WJB40" s="6"/>
      <c r="WJD40" s="6"/>
      <c r="WJF40" s="6"/>
      <c r="WJH40" s="6"/>
      <c r="WJJ40" s="6"/>
      <c r="WJL40" s="6"/>
      <c r="WJN40" s="6"/>
      <c r="WJP40" s="6"/>
      <c r="WJR40" s="6"/>
      <c r="WJT40" s="6"/>
      <c r="WJV40" s="6"/>
      <c r="WJX40" s="6"/>
      <c r="WJZ40" s="6"/>
      <c r="WKB40" s="6"/>
      <c r="WKD40" s="6"/>
      <c r="WKF40" s="6"/>
      <c r="WKH40" s="6"/>
      <c r="WKJ40" s="6"/>
      <c r="WKL40" s="6"/>
      <c r="WKN40" s="6"/>
      <c r="WKP40" s="6"/>
      <c r="WKR40" s="6"/>
      <c r="WKT40" s="6"/>
      <c r="WKV40" s="6"/>
      <c r="WKX40" s="6"/>
      <c r="WKZ40" s="6"/>
      <c r="WLB40" s="6"/>
      <c r="WLD40" s="6"/>
      <c r="WLF40" s="6"/>
      <c r="WLH40" s="6"/>
      <c r="WLJ40" s="6"/>
      <c r="WLL40" s="6"/>
      <c r="WLN40" s="6"/>
      <c r="WLP40" s="6"/>
      <c r="WLR40" s="6"/>
      <c r="WLT40" s="6"/>
      <c r="WLV40" s="6"/>
      <c r="WLX40" s="6"/>
      <c r="WLZ40" s="6"/>
      <c r="WMB40" s="6"/>
      <c r="WMD40" s="6"/>
      <c r="WMF40" s="6"/>
      <c r="WMH40" s="6"/>
      <c r="WMJ40" s="6"/>
      <c r="WML40" s="6"/>
      <c r="WMN40" s="6"/>
      <c r="WMP40" s="6"/>
      <c r="WMR40" s="6"/>
      <c r="WMT40" s="6"/>
      <c r="WMV40" s="6"/>
      <c r="WMX40" s="6"/>
      <c r="WMZ40" s="6"/>
      <c r="WNB40" s="6"/>
      <c r="WND40" s="6"/>
      <c r="WNF40" s="6"/>
      <c r="WNH40" s="6"/>
      <c r="WNJ40" s="6"/>
      <c r="WNL40" s="6"/>
      <c r="WNN40" s="6"/>
      <c r="WNP40" s="6"/>
      <c r="WNR40" s="6"/>
      <c r="WNT40" s="6"/>
      <c r="WNV40" s="6"/>
      <c r="WNX40" s="6"/>
      <c r="WNZ40" s="6"/>
      <c r="WOB40" s="6"/>
      <c r="WOD40" s="6"/>
      <c r="WOF40" s="6"/>
      <c r="WOH40" s="6"/>
      <c r="WOJ40" s="6"/>
      <c r="WOL40" s="6"/>
      <c r="WON40" s="6"/>
      <c r="WOP40" s="6"/>
      <c r="WOR40" s="6"/>
      <c r="WOT40" s="6"/>
      <c r="WOV40" s="6"/>
      <c r="WOX40" s="6"/>
      <c r="WOZ40" s="6"/>
      <c r="WPB40" s="6"/>
      <c r="WPD40" s="6"/>
      <c r="WPF40" s="6"/>
      <c r="WPH40" s="6"/>
      <c r="WPJ40" s="6"/>
      <c r="WPL40" s="6"/>
      <c r="WPN40" s="6"/>
      <c r="WPP40" s="6"/>
      <c r="WPR40" s="6"/>
      <c r="WPT40" s="6"/>
      <c r="WPV40" s="6"/>
      <c r="WPX40" s="6"/>
      <c r="WPZ40" s="6"/>
      <c r="WQB40" s="6"/>
      <c r="WQD40" s="6"/>
      <c r="WQF40" s="6"/>
      <c r="WQH40" s="6"/>
      <c r="WQJ40" s="6"/>
      <c r="WQL40" s="6"/>
      <c r="WQN40" s="6"/>
      <c r="WQP40" s="6"/>
      <c r="WQR40" s="6"/>
      <c r="WQT40" s="6"/>
      <c r="WQV40" s="6"/>
      <c r="WQX40" s="6"/>
      <c r="WQZ40" s="6"/>
      <c r="WRB40" s="6"/>
      <c r="WRD40" s="6"/>
      <c r="WRF40" s="6"/>
      <c r="WRH40" s="6"/>
      <c r="WRJ40" s="6"/>
      <c r="WRL40" s="6"/>
      <c r="WRN40" s="6"/>
      <c r="WRP40" s="6"/>
      <c r="WRR40" s="6"/>
      <c r="WRT40" s="6"/>
      <c r="WRV40" s="6"/>
      <c r="WRX40" s="6"/>
      <c r="WRZ40" s="6"/>
      <c r="WSB40" s="6"/>
      <c r="WSD40" s="6"/>
      <c r="WSF40" s="6"/>
      <c r="WSH40" s="6"/>
      <c r="WSJ40" s="6"/>
      <c r="WSL40" s="6"/>
      <c r="WSN40" s="6"/>
      <c r="WSP40" s="6"/>
      <c r="WSR40" s="6"/>
      <c r="WST40" s="6"/>
      <c r="WSV40" s="6"/>
      <c r="WSX40" s="6"/>
      <c r="WSZ40" s="6"/>
      <c r="WTB40" s="6"/>
      <c r="WTD40" s="6"/>
      <c r="WTF40" s="6"/>
      <c r="WTH40" s="6"/>
      <c r="WTJ40" s="6"/>
      <c r="WTL40" s="6"/>
      <c r="WTN40" s="6"/>
      <c r="WTP40" s="6"/>
      <c r="WTR40" s="6"/>
      <c r="WTT40" s="6"/>
      <c r="WTV40" s="6"/>
      <c r="WTX40" s="6"/>
      <c r="WTZ40" s="6"/>
      <c r="WUB40" s="6"/>
      <c r="WUD40" s="6"/>
      <c r="WUF40" s="6"/>
      <c r="WUH40" s="6"/>
      <c r="WUJ40" s="6"/>
      <c r="WUL40" s="6"/>
      <c r="WUN40" s="6"/>
      <c r="WUP40" s="6"/>
      <c r="WUR40" s="6"/>
      <c r="WUT40" s="6"/>
      <c r="WUV40" s="6"/>
      <c r="WUX40" s="6"/>
      <c r="WUZ40" s="6"/>
      <c r="WVB40" s="6"/>
      <c r="WVD40" s="6"/>
      <c r="WVF40" s="6"/>
      <c r="WVH40" s="6"/>
      <c r="WVJ40" s="6"/>
      <c r="WVL40" s="6"/>
      <c r="WVN40" s="6"/>
      <c r="WVP40" s="6"/>
      <c r="WVR40" s="6"/>
      <c r="WVT40" s="6"/>
      <c r="WVV40" s="6"/>
      <c r="WVX40" s="6"/>
      <c r="WVZ40" s="6"/>
      <c r="WWB40" s="6"/>
      <c r="WWD40" s="6"/>
      <c r="WWF40" s="6"/>
      <c r="WWH40" s="6"/>
      <c r="WWJ40" s="6"/>
      <c r="WWL40" s="6"/>
      <c r="WWN40" s="6"/>
      <c r="WWP40" s="6"/>
      <c r="WWR40" s="6"/>
      <c r="WWT40" s="6"/>
      <c r="WWV40" s="6"/>
      <c r="WWX40" s="6"/>
      <c r="WWZ40" s="6"/>
      <c r="WXB40" s="6"/>
      <c r="WXD40" s="6"/>
      <c r="WXF40" s="6"/>
      <c r="WXH40" s="6"/>
      <c r="WXJ40" s="6"/>
      <c r="WXL40" s="6"/>
      <c r="WXN40" s="6"/>
      <c r="WXP40" s="6"/>
      <c r="WXR40" s="6"/>
      <c r="WXT40" s="6"/>
      <c r="WXV40" s="6"/>
      <c r="WXX40" s="6"/>
      <c r="WXZ40" s="6"/>
      <c r="WYB40" s="6"/>
      <c r="WYD40" s="6"/>
      <c r="WYF40" s="6"/>
      <c r="WYH40" s="6"/>
      <c r="WYJ40" s="6"/>
      <c r="WYL40" s="6"/>
      <c r="WYN40" s="6"/>
      <c r="WYP40" s="6"/>
      <c r="WYR40" s="6"/>
      <c r="WYT40" s="6"/>
      <c r="WYV40" s="6"/>
      <c r="WYX40" s="6"/>
      <c r="WYZ40" s="6"/>
      <c r="WZB40" s="6"/>
      <c r="WZD40" s="6"/>
      <c r="WZF40" s="6"/>
      <c r="WZH40" s="6"/>
      <c r="WZJ40" s="6"/>
      <c r="WZL40" s="6"/>
      <c r="WZN40" s="6"/>
      <c r="WZP40" s="6"/>
      <c r="WZR40" s="6"/>
      <c r="WZT40" s="6"/>
      <c r="WZV40" s="6"/>
      <c r="WZX40" s="6"/>
      <c r="WZZ40" s="6"/>
      <c r="XAB40" s="6"/>
      <c r="XAD40" s="6"/>
      <c r="XAF40" s="6"/>
      <c r="XAH40" s="6"/>
      <c r="XAJ40" s="6"/>
      <c r="XAL40" s="6"/>
      <c r="XAN40" s="6"/>
      <c r="XAP40" s="6"/>
      <c r="XAR40" s="6"/>
      <c r="XAT40" s="6"/>
      <c r="XAV40" s="6"/>
      <c r="XAX40" s="6"/>
      <c r="XAZ40" s="6"/>
      <c r="XBB40" s="6"/>
      <c r="XBD40" s="6"/>
      <c r="XBF40" s="6"/>
      <c r="XBH40" s="6"/>
      <c r="XBJ40" s="6"/>
      <c r="XBL40" s="6"/>
      <c r="XBN40" s="6"/>
      <c r="XBP40" s="6"/>
      <c r="XBR40" s="6"/>
      <c r="XBT40" s="6"/>
      <c r="XBV40" s="6"/>
      <c r="XBX40" s="6"/>
      <c r="XBZ40" s="6"/>
      <c r="XCB40" s="6"/>
      <c r="XCD40" s="6"/>
      <c r="XCF40" s="6"/>
      <c r="XCH40" s="6"/>
      <c r="XCJ40" s="6"/>
      <c r="XCL40" s="6"/>
      <c r="XCN40" s="6"/>
      <c r="XCP40" s="6"/>
      <c r="XCR40" s="6"/>
      <c r="XCT40" s="6"/>
      <c r="XCV40" s="6"/>
      <c r="XCX40" s="6"/>
      <c r="XCZ40" s="6"/>
      <c r="XDB40" s="6"/>
      <c r="XDD40" s="6"/>
      <c r="XDF40" s="6"/>
      <c r="XDH40" s="6"/>
      <c r="XDJ40" s="6"/>
      <c r="XDL40" s="6"/>
      <c r="XDN40" s="6"/>
      <c r="XDP40" s="6"/>
      <c r="XDR40" s="6"/>
      <c r="XDT40" s="6"/>
      <c r="XDV40" s="6"/>
      <c r="XDX40" s="6"/>
      <c r="XDZ40" s="6"/>
      <c r="XEB40" s="6"/>
      <c r="XED40" s="6"/>
      <c r="XEF40" s="6"/>
      <c r="XEH40" s="6"/>
      <c r="XEJ40" s="6"/>
      <c r="XEL40" s="6"/>
      <c r="XEN40" s="6"/>
      <c r="XEP40" s="6"/>
      <c r="XER40" s="6"/>
      <c r="XET40" s="6"/>
      <c r="XEV40" s="6"/>
      <c r="XEX40" s="6"/>
      <c r="XEZ40" s="6"/>
      <c r="XFB40" s="6"/>
      <c r="XFD40" s="6"/>
    </row>
    <row r="41" spans="2:1024 1026:2048 2050:3072 3074:4096 4098:5120 5122:6144 6146:7168 7170:8192 8194:9216 9218:10240 10242:11264 11266:12288 12290:13312 13314:14336 14338:15360 15362:16384" ht="15" customHeight="1">
      <c r="B41" s="16"/>
      <c r="C41" s="208" t="s">
        <v>89</v>
      </c>
      <c r="D41" s="209"/>
      <c r="E41" s="209"/>
      <c r="F41" s="209"/>
      <c r="G41" s="209"/>
      <c r="H41" s="210"/>
      <c r="I41" s="132">
        <v>500</v>
      </c>
      <c r="J41" s="6"/>
      <c r="L41" s="6"/>
      <c r="N41" s="22"/>
      <c r="P41" s="6"/>
      <c r="R41" s="6"/>
      <c r="T41" s="6"/>
      <c r="V41" s="6"/>
      <c r="X41" s="6"/>
      <c r="Z41" s="6"/>
      <c r="AB41" s="6"/>
      <c r="AD41" s="6"/>
      <c r="AF41" s="6"/>
      <c r="AH41" s="6"/>
      <c r="AJ41" s="6"/>
      <c r="AL41" s="6"/>
      <c r="AN41" s="6"/>
      <c r="AP41" s="6"/>
      <c r="AR41" s="6"/>
      <c r="AT41" s="6"/>
      <c r="AV41" s="6"/>
      <c r="AX41" s="6"/>
      <c r="AZ41" s="6"/>
      <c r="BB41" s="6"/>
      <c r="BD41" s="6"/>
      <c r="BF41" s="6"/>
      <c r="BH41" s="6"/>
      <c r="BJ41" s="6"/>
      <c r="BL41" s="6"/>
      <c r="BN41" s="6"/>
      <c r="BP41" s="6"/>
      <c r="BR41" s="6"/>
      <c r="BT41" s="6"/>
      <c r="BV41" s="6"/>
      <c r="BX41" s="6"/>
      <c r="BZ41" s="6"/>
      <c r="CB41" s="6"/>
      <c r="CD41" s="6"/>
      <c r="CF41" s="6"/>
      <c r="CH41" s="6"/>
      <c r="CJ41" s="6"/>
      <c r="CL41" s="6"/>
      <c r="CN41" s="6"/>
      <c r="CP41" s="6"/>
      <c r="CR41" s="6"/>
      <c r="CT41" s="6"/>
      <c r="CV41" s="6"/>
      <c r="CX41" s="6"/>
      <c r="CZ41" s="6"/>
      <c r="DB41" s="6"/>
      <c r="DD41" s="6"/>
      <c r="DF41" s="6"/>
      <c r="DH41" s="6"/>
      <c r="DJ41" s="6"/>
      <c r="DL41" s="6"/>
      <c r="DN41" s="6"/>
      <c r="DP41" s="6"/>
      <c r="DR41" s="6"/>
      <c r="DT41" s="6"/>
      <c r="DV41" s="6"/>
      <c r="DX41" s="6"/>
      <c r="DZ41" s="6"/>
      <c r="EB41" s="6"/>
      <c r="ED41" s="6"/>
      <c r="EF41" s="6"/>
      <c r="EH41" s="6"/>
      <c r="EJ41" s="6"/>
      <c r="EL41" s="6"/>
      <c r="EN41" s="6"/>
      <c r="EP41" s="6"/>
      <c r="ER41" s="6"/>
      <c r="ET41" s="6"/>
      <c r="EV41" s="6"/>
      <c r="EX41" s="6"/>
      <c r="EZ41" s="6"/>
      <c r="FB41" s="6"/>
      <c r="FD41" s="6"/>
      <c r="FF41" s="6"/>
      <c r="FH41" s="6"/>
      <c r="FJ41" s="6"/>
      <c r="FL41" s="6"/>
      <c r="FN41" s="6"/>
      <c r="FP41" s="6"/>
      <c r="FR41" s="6"/>
      <c r="FT41" s="6"/>
      <c r="FV41" s="6"/>
      <c r="FX41" s="6"/>
      <c r="FZ41" s="6"/>
      <c r="GB41" s="6"/>
      <c r="GD41" s="6"/>
      <c r="GF41" s="6"/>
      <c r="GH41" s="6"/>
      <c r="GJ41" s="6"/>
      <c r="GL41" s="6"/>
      <c r="GN41" s="6"/>
      <c r="GP41" s="6"/>
      <c r="GR41" s="6"/>
      <c r="GT41" s="6"/>
      <c r="GV41" s="6"/>
      <c r="GX41" s="6"/>
      <c r="GZ41" s="6"/>
      <c r="HB41" s="6"/>
      <c r="HD41" s="6"/>
      <c r="HF41" s="6"/>
      <c r="HH41" s="6"/>
      <c r="HJ41" s="6"/>
      <c r="HL41" s="6"/>
      <c r="HN41" s="6"/>
      <c r="HP41" s="6"/>
      <c r="HR41" s="6"/>
      <c r="HT41" s="6"/>
      <c r="HV41" s="6"/>
      <c r="HX41" s="6"/>
      <c r="HZ41" s="6"/>
      <c r="IB41" s="6"/>
      <c r="ID41" s="6"/>
      <c r="IF41" s="6"/>
      <c r="IH41" s="6"/>
      <c r="IJ41" s="6"/>
      <c r="IL41" s="6"/>
      <c r="IN41" s="6"/>
      <c r="IP41" s="6"/>
      <c r="IR41" s="6"/>
      <c r="IT41" s="6"/>
      <c r="IV41" s="6"/>
      <c r="IX41" s="6"/>
      <c r="IZ41" s="6"/>
      <c r="JB41" s="6"/>
      <c r="JD41" s="6"/>
      <c r="JF41" s="6"/>
      <c r="JH41" s="6"/>
      <c r="JJ41" s="6"/>
      <c r="JL41" s="6"/>
      <c r="JN41" s="6"/>
      <c r="JP41" s="6"/>
      <c r="JR41" s="6"/>
      <c r="JT41" s="6"/>
      <c r="JV41" s="6"/>
      <c r="JX41" s="6"/>
      <c r="JZ41" s="6"/>
      <c r="KB41" s="6"/>
      <c r="KD41" s="6"/>
      <c r="KF41" s="6"/>
      <c r="KH41" s="6"/>
      <c r="KJ41" s="6"/>
      <c r="KL41" s="6"/>
      <c r="KN41" s="6"/>
      <c r="KP41" s="6"/>
      <c r="KR41" s="6"/>
      <c r="KT41" s="6"/>
      <c r="KV41" s="6"/>
      <c r="KX41" s="6"/>
      <c r="KZ41" s="6"/>
      <c r="LB41" s="6"/>
      <c r="LD41" s="6"/>
      <c r="LF41" s="6"/>
      <c r="LH41" s="6"/>
      <c r="LJ41" s="6"/>
      <c r="LL41" s="6"/>
      <c r="LN41" s="6"/>
      <c r="LP41" s="6"/>
      <c r="LR41" s="6"/>
      <c r="LT41" s="6"/>
      <c r="LV41" s="6"/>
      <c r="LX41" s="6"/>
      <c r="LZ41" s="6"/>
      <c r="MB41" s="6"/>
      <c r="MD41" s="6"/>
      <c r="MF41" s="6"/>
      <c r="MH41" s="6"/>
      <c r="MJ41" s="6"/>
      <c r="ML41" s="6"/>
      <c r="MN41" s="6"/>
      <c r="MP41" s="6"/>
      <c r="MR41" s="6"/>
      <c r="MT41" s="6"/>
      <c r="MV41" s="6"/>
      <c r="MX41" s="6"/>
      <c r="MZ41" s="6"/>
      <c r="NB41" s="6"/>
      <c r="ND41" s="6"/>
      <c r="NF41" s="6"/>
      <c r="NH41" s="6"/>
      <c r="NJ41" s="6"/>
      <c r="NL41" s="6"/>
      <c r="NN41" s="6"/>
      <c r="NP41" s="6"/>
      <c r="NR41" s="6"/>
      <c r="NT41" s="6"/>
      <c r="NV41" s="6"/>
      <c r="NX41" s="6"/>
      <c r="NZ41" s="6"/>
      <c r="OB41" s="6"/>
      <c r="OD41" s="6"/>
      <c r="OF41" s="6"/>
      <c r="OH41" s="6"/>
      <c r="OJ41" s="6"/>
      <c r="OL41" s="6"/>
      <c r="ON41" s="6"/>
      <c r="OP41" s="6"/>
      <c r="OR41" s="6"/>
      <c r="OT41" s="6"/>
      <c r="OV41" s="6"/>
      <c r="OX41" s="6"/>
      <c r="OZ41" s="6"/>
      <c r="PB41" s="6"/>
      <c r="PD41" s="6"/>
      <c r="PF41" s="6"/>
      <c r="PH41" s="6"/>
      <c r="PJ41" s="6"/>
      <c r="PL41" s="6"/>
      <c r="PN41" s="6"/>
      <c r="PP41" s="6"/>
      <c r="PR41" s="6"/>
      <c r="PT41" s="6"/>
      <c r="PV41" s="6"/>
      <c r="PX41" s="6"/>
      <c r="PZ41" s="6"/>
      <c r="QB41" s="6"/>
      <c r="QD41" s="6"/>
      <c r="QF41" s="6"/>
      <c r="QH41" s="6"/>
      <c r="QJ41" s="6"/>
      <c r="QL41" s="6"/>
      <c r="QN41" s="6"/>
      <c r="QP41" s="6"/>
      <c r="QR41" s="6"/>
      <c r="QT41" s="6"/>
      <c r="QV41" s="6"/>
      <c r="QX41" s="6"/>
      <c r="QZ41" s="6"/>
      <c r="RB41" s="6"/>
      <c r="RD41" s="6"/>
      <c r="RF41" s="6"/>
      <c r="RH41" s="6"/>
      <c r="RJ41" s="6"/>
      <c r="RL41" s="6"/>
      <c r="RN41" s="6"/>
      <c r="RP41" s="6"/>
      <c r="RR41" s="6"/>
      <c r="RT41" s="6"/>
      <c r="RV41" s="6"/>
      <c r="RX41" s="6"/>
      <c r="RZ41" s="6"/>
      <c r="SB41" s="6"/>
      <c r="SD41" s="6"/>
      <c r="SF41" s="6"/>
      <c r="SH41" s="6"/>
      <c r="SJ41" s="6"/>
      <c r="SL41" s="6"/>
      <c r="SN41" s="6"/>
      <c r="SP41" s="6"/>
      <c r="SR41" s="6"/>
      <c r="ST41" s="6"/>
      <c r="SV41" s="6"/>
      <c r="SX41" s="6"/>
      <c r="SZ41" s="6"/>
      <c r="TB41" s="6"/>
      <c r="TD41" s="6"/>
      <c r="TF41" s="6"/>
      <c r="TH41" s="6"/>
      <c r="TJ41" s="6"/>
      <c r="TL41" s="6"/>
      <c r="TN41" s="6"/>
      <c r="TP41" s="6"/>
      <c r="TR41" s="6"/>
      <c r="TT41" s="6"/>
      <c r="TV41" s="6"/>
      <c r="TX41" s="6"/>
      <c r="TZ41" s="6"/>
      <c r="UB41" s="6"/>
      <c r="UD41" s="6"/>
      <c r="UF41" s="6"/>
      <c r="UH41" s="6"/>
      <c r="UJ41" s="6"/>
      <c r="UL41" s="6"/>
      <c r="UN41" s="6"/>
      <c r="UP41" s="6"/>
      <c r="UR41" s="6"/>
      <c r="UT41" s="6"/>
      <c r="UV41" s="6"/>
      <c r="UX41" s="6"/>
      <c r="UZ41" s="6"/>
      <c r="VB41" s="6"/>
      <c r="VD41" s="6"/>
      <c r="VF41" s="6"/>
      <c r="VH41" s="6"/>
      <c r="VJ41" s="6"/>
      <c r="VL41" s="6"/>
      <c r="VN41" s="6"/>
      <c r="VP41" s="6"/>
      <c r="VR41" s="6"/>
      <c r="VT41" s="6"/>
      <c r="VV41" s="6"/>
      <c r="VX41" s="6"/>
      <c r="VZ41" s="6"/>
      <c r="WB41" s="6"/>
      <c r="WD41" s="6"/>
      <c r="WF41" s="6"/>
      <c r="WH41" s="6"/>
      <c r="WJ41" s="6"/>
      <c r="WL41" s="6"/>
      <c r="WN41" s="6"/>
      <c r="WP41" s="6"/>
      <c r="WR41" s="6"/>
      <c r="WT41" s="6"/>
      <c r="WV41" s="6"/>
      <c r="WX41" s="6"/>
      <c r="WZ41" s="6"/>
      <c r="XB41" s="6"/>
      <c r="XD41" s="6"/>
      <c r="XF41" s="6"/>
      <c r="XH41" s="6"/>
      <c r="XJ41" s="6"/>
      <c r="XL41" s="6"/>
      <c r="XN41" s="6"/>
      <c r="XP41" s="6"/>
      <c r="XR41" s="6"/>
      <c r="XT41" s="6"/>
      <c r="XV41" s="6"/>
      <c r="XX41" s="6"/>
      <c r="XZ41" s="6"/>
      <c r="YB41" s="6"/>
      <c r="YD41" s="6"/>
      <c r="YF41" s="6"/>
      <c r="YH41" s="6"/>
      <c r="YJ41" s="6"/>
      <c r="YL41" s="6"/>
      <c r="YN41" s="6"/>
      <c r="YP41" s="6"/>
      <c r="YR41" s="6"/>
      <c r="YT41" s="6"/>
      <c r="YV41" s="6"/>
      <c r="YX41" s="6"/>
      <c r="YZ41" s="6"/>
      <c r="ZB41" s="6"/>
      <c r="ZD41" s="6"/>
      <c r="ZF41" s="6"/>
      <c r="ZH41" s="6"/>
      <c r="ZJ41" s="6"/>
      <c r="ZL41" s="6"/>
      <c r="ZN41" s="6"/>
      <c r="ZP41" s="6"/>
      <c r="ZR41" s="6"/>
      <c r="ZT41" s="6"/>
      <c r="ZV41" s="6"/>
      <c r="ZX41" s="6"/>
      <c r="ZZ41" s="6"/>
      <c r="AAB41" s="6"/>
      <c r="AAD41" s="6"/>
      <c r="AAF41" s="6"/>
      <c r="AAH41" s="6"/>
      <c r="AAJ41" s="6"/>
      <c r="AAL41" s="6"/>
      <c r="AAN41" s="6"/>
      <c r="AAP41" s="6"/>
      <c r="AAR41" s="6"/>
      <c r="AAT41" s="6"/>
      <c r="AAV41" s="6"/>
      <c r="AAX41" s="6"/>
      <c r="AAZ41" s="6"/>
      <c r="ABB41" s="6"/>
      <c r="ABD41" s="6"/>
      <c r="ABF41" s="6"/>
      <c r="ABH41" s="6"/>
      <c r="ABJ41" s="6"/>
      <c r="ABL41" s="6"/>
      <c r="ABN41" s="6"/>
      <c r="ABP41" s="6"/>
      <c r="ABR41" s="6"/>
      <c r="ABT41" s="6"/>
      <c r="ABV41" s="6"/>
      <c r="ABX41" s="6"/>
      <c r="ABZ41" s="6"/>
      <c r="ACB41" s="6"/>
      <c r="ACD41" s="6"/>
      <c r="ACF41" s="6"/>
      <c r="ACH41" s="6"/>
      <c r="ACJ41" s="6"/>
      <c r="ACL41" s="6"/>
      <c r="ACN41" s="6"/>
      <c r="ACP41" s="6"/>
      <c r="ACR41" s="6"/>
      <c r="ACT41" s="6"/>
      <c r="ACV41" s="6"/>
      <c r="ACX41" s="6"/>
      <c r="ACZ41" s="6"/>
      <c r="ADB41" s="6"/>
      <c r="ADD41" s="6"/>
      <c r="ADF41" s="6"/>
      <c r="ADH41" s="6"/>
      <c r="ADJ41" s="6"/>
      <c r="ADL41" s="6"/>
      <c r="ADN41" s="6"/>
      <c r="ADP41" s="6"/>
      <c r="ADR41" s="6"/>
      <c r="ADT41" s="6"/>
      <c r="ADV41" s="6"/>
      <c r="ADX41" s="6"/>
      <c r="ADZ41" s="6"/>
      <c r="AEB41" s="6"/>
      <c r="AED41" s="6"/>
      <c r="AEF41" s="6"/>
      <c r="AEH41" s="6"/>
      <c r="AEJ41" s="6"/>
      <c r="AEL41" s="6"/>
      <c r="AEN41" s="6"/>
      <c r="AEP41" s="6"/>
      <c r="AER41" s="6"/>
      <c r="AET41" s="6"/>
      <c r="AEV41" s="6"/>
      <c r="AEX41" s="6"/>
      <c r="AEZ41" s="6"/>
      <c r="AFB41" s="6"/>
      <c r="AFD41" s="6"/>
      <c r="AFF41" s="6"/>
      <c r="AFH41" s="6"/>
      <c r="AFJ41" s="6"/>
      <c r="AFL41" s="6"/>
      <c r="AFN41" s="6"/>
      <c r="AFP41" s="6"/>
      <c r="AFR41" s="6"/>
      <c r="AFT41" s="6"/>
      <c r="AFV41" s="6"/>
      <c r="AFX41" s="6"/>
      <c r="AFZ41" s="6"/>
      <c r="AGB41" s="6"/>
      <c r="AGD41" s="6"/>
      <c r="AGF41" s="6"/>
      <c r="AGH41" s="6"/>
      <c r="AGJ41" s="6"/>
      <c r="AGL41" s="6"/>
      <c r="AGN41" s="6"/>
      <c r="AGP41" s="6"/>
      <c r="AGR41" s="6"/>
      <c r="AGT41" s="6"/>
      <c r="AGV41" s="6"/>
      <c r="AGX41" s="6"/>
      <c r="AGZ41" s="6"/>
      <c r="AHB41" s="6"/>
      <c r="AHD41" s="6"/>
      <c r="AHF41" s="6"/>
      <c r="AHH41" s="6"/>
      <c r="AHJ41" s="6"/>
      <c r="AHL41" s="6"/>
      <c r="AHN41" s="6"/>
      <c r="AHP41" s="6"/>
      <c r="AHR41" s="6"/>
      <c r="AHT41" s="6"/>
      <c r="AHV41" s="6"/>
      <c r="AHX41" s="6"/>
      <c r="AHZ41" s="6"/>
      <c r="AIB41" s="6"/>
      <c r="AID41" s="6"/>
      <c r="AIF41" s="6"/>
      <c r="AIH41" s="6"/>
      <c r="AIJ41" s="6"/>
      <c r="AIL41" s="6"/>
      <c r="AIN41" s="6"/>
      <c r="AIP41" s="6"/>
      <c r="AIR41" s="6"/>
      <c r="AIT41" s="6"/>
      <c r="AIV41" s="6"/>
      <c r="AIX41" s="6"/>
      <c r="AIZ41" s="6"/>
      <c r="AJB41" s="6"/>
      <c r="AJD41" s="6"/>
      <c r="AJF41" s="6"/>
      <c r="AJH41" s="6"/>
      <c r="AJJ41" s="6"/>
      <c r="AJL41" s="6"/>
      <c r="AJN41" s="6"/>
      <c r="AJP41" s="6"/>
      <c r="AJR41" s="6"/>
      <c r="AJT41" s="6"/>
      <c r="AJV41" s="6"/>
      <c r="AJX41" s="6"/>
      <c r="AJZ41" s="6"/>
      <c r="AKB41" s="6"/>
      <c r="AKD41" s="6"/>
      <c r="AKF41" s="6"/>
      <c r="AKH41" s="6"/>
      <c r="AKJ41" s="6"/>
      <c r="AKL41" s="6"/>
      <c r="AKN41" s="6"/>
      <c r="AKP41" s="6"/>
      <c r="AKR41" s="6"/>
      <c r="AKT41" s="6"/>
      <c r="AKV41" s="6"/>
      <c r="AKX41" s="6"/>
      <c r="AKZ41" s="6"/>
      <c r="ALB41" s="6"/>
      <c r="ALD41" s="6"/>
      <c r="ALF41" s="6"/>
      <c r="ALH41" s="6"/>
      <c r="ALJ41" s="6"/>
      <c r="ALL41" s="6"/>
      <c r="ALN41" s="6"/>
      <c r="ALP41" s="6"/>
      <c r="ALR41" s="6"/>
      <c r="ALT41" s="6"/>
      <c r="ALV41" s="6"/>
      <c r="ALX41" s="6"/>
      <c r="ALZ41" s="6"/>
      <c r="AMB41" s="6"/>
      <c r="AMD41" s="6"/>
      <c r="AMF41" s="6"/>
      <c r="AMH41" s="6"/>
      <c r="AMJ41" s="6"/>
      <c r="AML41" s="6"/>
      <c r="AMN41" s="6"/>
      <c r="AMP41" s="6"/>
      <c r="AMR41" s="6"/>
      <c r="AMT41" s="6"/>
      <c r="AMV41" s="6"/>
      <c r="AMX41" s="6"/>
      <c r="AMZ41" s="6"/>
      <c r="ANB41" s="6"/>
      <c r="AND41" s="6"/>
      <c r="ANF41" s="6"/>
      <c r="ANH41" s="6"/>
      <c r="ANJ41" s="6"/>
      <c r="ANL41" s="6"/>
      <c r="ANN41" s="6"/>
      <c r="ANP41" s="6"/>
      <c r="ANR41" s="6"/>
      <c r="ANT41" s="6"/>
      <c r="ANV41" s="6"/>
      <c r="ANX41" s="6"/>
      <c r="ANZ41" s="6"/>
      <c r="AOB41" s="6"/>
      <c r="AOD41" s="6"/>
      <c r="AOF41" s="6"/>
      <c r="AOH41" s="6"/>
      <c r="AOJ41" s="6"/>
      <c r="AOL41" s="6"/>
      <c r="AON41" s="6"/>
      <c r="AOP41" s="6"/>
      <c r="AOR41" s="6"/>
      <c r="AOT41" s="6"/>
      <c r="AOV41" s="6"/>
      <c r="AOX41" s="6"/>
      <c r="AOZ41" s="6"/>
      <c r="APB41" s="6"/>
      <c r="APD41" s="6"/>
      <c r="APF41" s="6"/>
      <c r="APH41" s="6"/>
      <c r="APJ41" s="6"/>
      <c r="APL41" s="6"/>
      <c r="APN41" s="6"/>
      <c r="APP41" s="6"/>
      <c r="APR41" s="6"/>
      <c r="APT41" s="6"/>
      <c r="APV41" s="6"/>
      <c r="APX41" s="6"/>
      <c r="APZ41" s="6"/>
      <c r="AQB41" s="6"/>
      <c r="AQD41" s="6"/>
      <c r="AQF41" s="6"/>
      <c r="AQH41" s="6"/>
      <c r="AQJ41" s="6"/>
      <c r="AQL41" s="6"/>
      <c r="AQN41" s="6"/>
      <c r="AQP41" s="6"/>
      <c r="AQR41" s="6"/>
      <c r="AQT41" s="6"/>
      <c r="AQV41" s="6"/>
      <c r="AQX41" s="6"/>
      <c r="AQZ41" s="6"/>
      <c r="ARB41" s="6"/>
      <c r="ARD41" s="6"/>
      <c r="ARF41" s="6"/>
      <c r="ARH41" s="6"/>
      <c r="ARJ41" s="6"/>
      <c r="ARL41" s="6"/>
      <c r="ARN41" s="6"/>
      <c r="ARP41" s="6"/>
      <c r="ARR41" s="6"/>
      <c r="ART41" s="6"/>
      <c r="ARV41" s="6"/>
      <c r="ARX41" s="6"/>
      <c r="ARZ41" s="6"/>
      <c r="ASB41" s="6"/>
      <c r="ASD41" s="6"/>
      <c r="ASF41" s="6"/>
      <c r="ASH41" s="6"/>
      <c r="ASJ41" s="6"/>
      <c r="ASL41" s="6"/>
      <c r="ASN41" s="6"/>
      <c r="ASP41" s="6"/>
      <c r="ASR41" s="6"/>
      <c r="AST41" s="6"/>
      <c r="ASV41" s="6"/>
      <c r="ASX41" s="6"/>
      <c r="ASZ41" s="6"/>
      <c r="ATB41" s="6"/>
      <c r="ATD41" s="6"/>
      <c r="ATF41" s="6"/>
      <c r="ATH41" s="6"/>
      <c r="ATJ41" s="6"/>
      <c r="ATL41" s="6"/>
      <c r="ATN41" s="6"/>
      <c r="ATP41" s="6"/>
      <c r="ATR41" s="6"/>
      <c r="ATT41" s="6"/>
      <c r="ATV41" s="6"/>
      <c r="ATX41" s="6"/>
      <c r="ATZ41" s="6"/>
      <c r="AUB41" s="6"/>
      <c r="AUD41" s="6"/>
      <c r="AUF41" s="6"/>
      <c r="AUH41" s="6"/>
      <c r="AUJ41" s="6"/>
      <c r="AUL41" s="6"/>
      <c r="AUN41" s="6"/>
      <c r="AUP41" s="6"/>
      <c r="AUR41" s="6"/>
      <c r="AUT41" s="6"/>
      <c r="AUV41" s="6"/>
      <c r="AUX41" s="6"/>
      <c r="AUZ41" s="6"/>
      <c r="AVB41" s="6"/>
      <c r="AVD41" s="6"/>
      <c r="AVF41" s="6"/>
      <c r="AVH41" s="6"/>
      <c r="AVJ41" s="6"/>
      <c r="AVL41" s="6"/>
      <c r="AVN41" s="6"/>
      <c r="AVP41" s="6"/>
      <c r="AVR41" s="6"/>
      <c r="AVT41" s="6"/>
      <c r="AVV41" s="6"/>
      <c r="AVX41" s="6"/>
      <c r="AVZ41" s="6"/>
      <c r="AWB41" s="6"/>
      <c r="AWD41" s="6"/>
      <c r="AWF41" s="6"/>
      <c r="AWH41" s="6"/>
      <c r="AWJ41" s="6"/>
      <c r="AWL41" s="6"/>
      <c r="AWN41" s="6"/>
      <c r="AWP41" s="6"/>
      <c r="AWR41" s="6"/>
      <c r="AWT41" s="6"/>
      <c r="AWV41" s="6"/>
      <c r="AWX41" s="6"/>
      <c r="AWZ41" s="6"/>
      <c r="AXB41" s="6"/>
      <c r="AXD41" s="6"/>
      <c r="AXF41" s="6"/>
      <c r="AXH41" s="6"/>
      <c r="AXJ41" s="6"/>
      <c r="AXL41" s="6"/>
      <c r="AXN41" s="6"/>
      <c r="AXP41" s="6"/>
      <c r="AXR41" s="6"/>
      <c r="AXT41" s="6"/>
      <c r="AXV41" s="6"/>
      <c r="AXX41" s="6"/>
      <c r="AXZ41" s="6"/>
      <c r="AYB41" s="6"/>
      <c r="AYD41" s="6"/>
      <c r="AYF41" s="6"/>
      <c r="AYH41" s="6"/>
      <c r="AYJ41" s="6"/>
      <c r="AYL41" s="6"/>
      <c r="AYN41" s="6"/>
      <c r="AYP41" s="6"/>
      <c r="AYR41" s="6"/>
      <c r="AYT41" s="6"/>
      <c r="AYV41" s="6"/>
      <c r="AYX41" s="6"/>
      <c r="AYZ41" s="6"/>
      <c r="AZB41" s="6"/>
      <c r="AZD41" s="6"/>
      <c r="AZF41" s="6"/>
      <c r="AZH41" s="6"/>
      <c r="AZJ41" s="6"/>
      <c r="AZL41" s="6"/>
      <c r="AZN41" s="6"/>
      <c r="AZP41" s="6"/>
      <c r="AZR41" s="6"/>
      <c r="AZT41" s="6"/>
      <c r="AZV41" s="6"/>
      <c r="AZX41" s="6"/>
      <c r="AZZ41" s="6"/>
      <c r="BAB41" s="6"/>
      <c r="BAD41" s="6"/>
      <c r="BAF41" s="6"/>
      <c r="BAH41" s="6"/>
      <c r="BAJ41" s="6"/>
      <c r="BAL41" s="6"/>
      <c r="BAN41" s="6"/>
      <c r="BAP41" s="6"/>
      <c r="BAR41" s="6"/>
      <c r="BAT41" s="6"/>
      <c r="BAV41" s="6"/>
      <c r="BAX41" s="6"/>
      <c r="BAZ41" s="6"/>
      <c r="BBB41" s="6"/>
      <c r="BBD41" s="6"/>
      <c r="BBF41" s="6"/>
      <c r="BBH41" s="6"/>
      <c r="BBJ41" s="6"/>
      <c r="BBL41" s="6"/>
      <c r="BBN41" s="6"/>
      <c r="BBP41" s="6"/>
      <c r="BBR41" s="6"/>
      <c r="BBT41" s="6"/>
      <c r="BBV41" s="6"/>
      <c r="BBX41" s="6"/>
      <c r="BBZ41" s="6"/>
      <c r="BCB41" s="6"/>
      <c r="BCD41" s="6"/>
      <c r="BCF41" s="6"/>
      <c r="BCH41" s="6"/>
      <c r="BCJ41" s="6"/>
      <c r="BCL41" s="6"/>
      <c r="BCN41" s="6"/>
      <c r="BCP41" s="6"/>
      <c r="BCR41" s="6"/>
      <c r="BCT41" s="6"/>
      <c r="BCV41" s="6"/>
      <c r="BCX41" s="6"/>
      <c r="BCZ41" s="6"/>
      <c r="BDB41" s="6"/>
      <c r="BDD41" s="6"/>
      <c r="BDF41" s="6"/>
      <c r="BDH41" s="6"/>
      <c r="BDJ41" s="6"/>
      <c r="BDL41" s="6"/>
      <c r="BDN41" s="6"/>
      <c r="BDP41" s="6"/>
      <c r="BDR41" s="6"/>
      <c r="BDT41" s="6"/>
      <c r="BDV41" s="6"/>
      <c r="BDX41" s="6"/>
      <c r="BDZ41" s="6"/>
      <c r="BEB41" s="6"/>
      <c r="BED41" s="6"/>
      <c r="BEF41" s="6"/>
      <c r="BEH41" s="6"/>
      <c r="BEJ41" s="6"/>
      <c r="BEL41" s="6"/>
      <c r="BEN41" s="6"/>
      <c r="BEP41" s="6"/>
      <c r="BER41" s="6"/>
      <c r="BET41" s="6"/>
      <c r="BEV41" s="6"/>
      <c r="BEX41" s="6"/>
      <c r="BEZ41" s="6"/>
      <c r="BFB41" s="6"/>
      <c r="BFD41" s="6"/>
      <c r="BFF41" s="6"/>
      <c r="BFH41" s="6"/>
      <c r="BFJ41" s="6"/>
      <c r="BFL41" s="6"/>
      <c r="BFN41" s="6"/>
      <c r="BFP41" s="6"/>
      <c r="BFR41" s="6"/>
      <c r="BFT41" s="6"/>
      <c r="BFV41" s="6"/>
      <c r="BFX41" s="6"/>
      <c r="BFZ41" s="6"/>
      <c r="BGB41" s="6"/>
      <c r="BGD41" s="6"/>
      <c r="BGF41" s="6"/>
      <c r="BGH41" s="6"/>
      <c r="BGJ41" s="6"/>
      <c r="BGL41" s="6"/>
      <c r="BGN41" s="6"/>
      <c r="BGP41" s="6"/>
      <c r="BGR41" s="6"/>
      <c r="BGT41" s="6"/>
      <c r="BGV41" s="6"/>
      <c r="BGX41" s="6"/>
      <c r="BGZ41" s="6"/>
      <c r="BHB41" s="6"/>
      <c r="BHD41" s="6"/>
      <c r="BHF41" s="6"/>
      <c r="BHH41" s="6"/>
      <c r="BHJ41" s="6"/>
      <c r="BHL41" s="6"/>
      <c r="BHN41" s="6"/>
      <c r="BHP41" s="6"/>
      <c r="BHR41" s="6"/>
      <c r="BHT41" s="6"/>
      <c r="BHV41" s="6"/>
      <c r="BHX41" s="6"/>
      <c r="BHZ41" s="6"/>
      <c r="BIB41" s="6"/>
      <c r="BID41" s="6"/>
      <c r="BIF41" s="6"/>
      <c r="BIH41" s="6"/>
      <c r="BIJ41" s="6"/>
      <c r="BIL41" s="6"/>
      <c r="BIN41" s="6"/>
      <c r="BIP41" s="6"/>
      <c r="BIR41" s="6"/>
      <c r="BIT41" s="6"/>
      <c r="BIV41" s="6"/>
      <c r="BIX41" s="6"/>
      <c r="BIZ41" s="6"/>
      <c r="BJB41" s="6"/>
      <c r="BJD41" s="6"/>
      <c r="BJF41" s="6"/>
      <c r="BJH41" s="6"/>
      <c r="BJJ41" s="6"/>
      <c r="BJL41" s="6"/>
      <c r="BJN41" s="6"/>
      <c r="BJP41" s="6"/>
      <c r="BJR41" s="6"/>
      <c r="BJT41" s="6"/>
      <c r="BJV41" s="6"/>
      <c r="BJX41" s="6"/>
      <c r="BJZ41" s="6"/>
      <c r="BKB41" s="6"/>
      <c r="BKD41" s="6"/>
      <c r="BKF41" s="6"/>
      <c r="BKH41" s="6"/>
      <c r="BKJ41" s="6"/>
      <c r="BKL41" s="6"/>
      <c r="BKN41" s="6"/>
      <c r="BKP41" s="6"/>
      <c r="BKR41" s="6"/>
      <c r="BKT41" s="6"/>
      <c r="BKV41" s="6"/>
      <c r="BKX41" s="6"/>
      <c r="BKZ41" s="6"/>
      <c r="BLB41" s="6"/>
      <c r="BLD41" s="6"/>
      <c r="BLF41" s="6"/>
      <c r="BLH41" s="6"/>
      <c r="BLJ41" s="6"/>
      <c r="BLL41" s="6"/>
      <c r="BLN41" s="6"/>
      <c r="BLP41" s="6"/>
      <c r="BLR41" s="6"/>
      <c r="BLT41" s="6"/>
      <c r="BLV41" s="6"/>
      <c r="BLX41" s="6"/>
      <c r="BLZ41" s="6"/>
      <c r="BMB41" s="6"/>
      <c r="BMD41" s="6"/>
      <c r="BMF41" s="6"/>
      <c r="BMH41" s="6"/>
      <c r="BMJ41" s="6"/>
      <c r="BML41" s="6"/>
      <c r="BMN41" s="6"/>
      <c r="BMP41" s="6"/>
      <c r="BMR41" s="6"/>
      <c r="BMT41" s="6"/>
      <c r="BMV41" s="6"/>
      <c r="BMX41" s="6"/>
      <c r="BMZ41" s="6"/>
      <c r="BNB41" s="6"/>
      <c r="BND41" s="6"/>
      <c r="BNF41" s="6"/>
      <c r="BNH41" s="6"/>
      <c r="BNJ41" s="6"/>
      <c r="BNL41" s="6"/>
      <c r="BNN41" s="6"/>
      <c r="BNP41" s="6"/>
      <c r="BNR41" s="6"/>
      <c r="BNT41" s="6"/>
      <c r="BNV41" s="6"/>
      <c r="BNX41" s="6"/>
      <c r="BNZ41" s="6"/>
      <c r="BOB41" s="6"/>
      <c r="BOD41" s="6"/>
      <c r="BOF41" s="6"/>
      <c r="BOH41" s="6"/>
      <c r="BOJ41" s="6"/>
      <c r="BOL41" s="6"/>
      <c r="BON41" s="6"/>
      <c r="BOP41" s="6"/>
      <c r="BOR41" s="6"/>
      <c r="BOT41" s="6"/>
      <c r="BOV41" s="6"/>
      <c r="BOX41" s="6"/>
      <c r="BOZ41" s="6"/>
      <c r="BPB41" s="6"/>
      <c r="BPD41" s="6"/>
      <c r="BPF41" s="6"/>
      <c r="BPH41" s="6"/>
      <c r="BPJ41" s="6"/>
      <c r="BPL41" s="6"/>
      <c r="BPN41" s="6"/>
      <c r="BPP41" s="6"/>
      <c r="BPR41" s="6"/>
      <c r="BPT41" s="6"/>
      <c r="BPV41" s="6"/>
      <c r="BPX41" s="6"/>
      <c r="BPZ41" s="6"/>
      <c r="BQB41" s="6"/>
      <c r="BQD41" s="6"/>
      <c r="BQF41" s="6"/>
      <c r="BQH41" s="6"/>
      <c r="BQJ41" s="6"/>
      <c r="BQL41" s="6"/>
      <c r="BQN41" s="6"/>
      <c r="BQP41" s="6"/>
      <c r="BQR41" s="6"/>
      <c r="BQT41" s="6"/>
      <c r="BQV41" s="6"/>
      <c r="BQX41" s="6"/>
      <c r="BQZ41" s="6"/>
      <c r="BRB41" s="6"/>
      <c r="BRD41" s="6"/>
      <c r="BRF41" s="6"/>
      <c r="BRH41" s="6"/>
      <c r="BRJ41" s="6"/>
      <c r="BRL41" s="6"/>
      <c r="BRN41" s="6"/>
      <c r="BRP41" s="6"/>
      <c r="BRR41" s="6"/>
      <c r="BRT41" s="6"/>
      <c r="BRV41" s="6"/>
      <c r="BRX41" s="6"/>
      <c r="BRZ41" s="6"/>
      <c r="BSB41" s="6"/>
      <c r="BSD41" s="6"/>
      <c r="BSF41" s="6"/>
      <c r="BSH41" s="6"/>
      <c r="BSJ41" s="6"/>
      <c r="BSL41" s="6"/>
      <c r="BSN41" s="6"/>
      <c r="BSP41" s="6"/>
      <c r="BSR41" s="6"/>
      <c r="BST41" s="6"/>
      <c r="BSV41" s="6"/>
      <c r="BSX41" s="6"/>
      <c r="BSZ41" s="6"/>
      <c r="BTB41" s="6"/>
      <c r="BTD41" s="6"/>
      <c r="BTF41" s="6"/>
      <c r="BTH41" s="6"/>
      <c r="BTJ41" s="6"/>
      <c r="BTL41" s="6"/>
      <c r="BTN41" s="6"/>
      <c r="BTP41" s="6"/>
      <c r="BTR41" s="6"/>
      <c r="BTT41" s="6"/>
      <c r="BTV41" s="6"/>
      <c r="BTX41" s="6"/>
      <c r="BTZ41" s="6"/>
      <c r="BUB41" s="6"/>
      <c r="BUD41" s="6"/>
      <c r="BUF41" s="6"/>
      <c r="BUH41" s="6"/>
      <c r="BUJ41" s="6"/>
      <c r="BUL41" s="6"/>
      <c r="BUN41" s="6"/>
      <c r="BUP41" s="6"/>
      <c r="BUR41" s="6"/>
      <c r="BUT41" s="6"/>
      <c r="BUV41" s="6"/>
      <c r="BUX41" s="6"/>
      <c r="BUZ41" s="6"/>
      <c r="BVB41" s="6"/>
      <c r="BVD41" s="6"/>
      <c r="BVF41" s="6"/>
      <c r="BVH41" s="6"/>
      <c r="BVJ41" s="6"/>
      <c r="BVL41" s="6"/>
      <c r="BVN41" s="6"/>
      <c r="BVP41" s="6"/>
      <c r="BVR41" s="6"/>
      <c r="BVT41" s="6"/>
      <c r="BVV41" s="6"/>
      <c r="BVX41" s="6"/>
      <c r="BVZ41" s="6"/>
      <c r="BWB41" s="6"/>
      <c r="BWD41" s="6"/>
      <c r="BWF41" s="6"/>
      <c r="BWH41" s="6"/>
      <c r="BWJ41" s="6"/>
      <c r="BWL41" s="6"/>
      <c r="BWN41" s="6"/>
      <c r="BWP41" s="6"/>
      <c r="BWR41" s="6"/>
      <c r="BWT41" s="6"/>
      <c r="BWV41" s="6"/>
      <c r="BWX41" s="6"/>
      <c r="BWZ41" s="6"/>
      <c r="BXB41" s="6"/>
      <c r="BXD41" s="6"/>
      <c r="BXF41" s="6"/>
      <c r="BXH41" s="6"/>
      <c r="BXJ41" s="6"/>
      <c r="BXL41" s="6"/>
      <c r="BXN41" s="6"/>
      <c r="BXP41" s="6"/>
      <c r="BXR41" s="6"/>
      <c r="BXT41" s="6"/>
      <c r="BXV41" s="6"/>
      <c r="BXX41" s="6"/>
      <c r="BXZ41" s="6"/>
      <c r="BYB41" s="6"/>
      <c r="BYD41" s="6"/>
      <c r="BYF41" s="6"/>
      <c r="BYH41" s="6"/>
      <c r="BYJ41" s="6"/>
      <c r="BYL41" s="6"/>
      <c r="BYN41" s="6"/>
      <c r="BYP41" s="6"/>
      <c r="BYR41" s="6"/>
      <c r="BYT41" s="6"/>
      <c r="BYV41" s="6"/>
      <c r="BYX41" s="6"/>
      <c r="BYZ41" s="6"/>
      <c r="BZB41" s="6"/>
      <c r="BZD41" s="6"/>
      <c r="BZF41" s="6"/>
      <c r="BZH41" s="6"/>
      <c r="BZJ41" s="6"/>
      <c r="BZL41" s="6"/>
      <c r="BZN41" s="6"/>
      <c r="BZP41" s="6"/>
      <c r="BZR41" s="6"/>
      <c r="BZT41" s="6"/>
      <c r="BZV41" s="6"/>
      <c r="BZX41" s="6"/>
      <c r="BZZ41" s="6"/>
      <c r="CAB41" s="6"/>
      <c r="CAD41" s="6"/>
      <c r="CAF41" s="6"/>
      <c r="CAH41" s="6"/>
      <c r="CAJ41" s="6"/>
      <c r="CAL41" s="6"/>
      <c r="CAN41" s="6"/>
      <c r="CAP41" s="6"/>
      <c r="CAR41" s="6"/>
      <c r="CAT41" s="6"/>
      <c r="CAV41" s="6"/>
      <c r="CAX41" s="6"/>
      <c r="CAZ41" s="6"/>
      <c r="CBB41" s="6"/>
      <c r="CBD41" s="6"/>
      <c r="CBF41" s="6"/>
      <c r="CBH41" s="6"/>
      <c r="CBJ41" s="6"/>
      <c r="CBL41" s="6"/>
      <c r="CBN41" s="6"/>
      <c r="CBP41" s="6"/>
      <c r="CBR41" s="6"/>
      <c r="CBT41" s="6"/>
      <c r="CBV41" s="6"/>
      <c r="CBX41" s="6"/>
      <c r="CBZ41" s="6"/>
      <c r="CCB41" s="6"/>
      <c r="CCD41" s="6"/>
      <c r="CCF41" s="6"/>
      <c r="CCH41" s="6"/>
      <c r="CCJ41" s="6"/>
      <c r="CCL41" s="6"/>
      <c r="CCN41" s="6"/>
      <c r="CCP41" s="6"/>
      <c r="CCR41" s="6"/>
      <c r="CCT41" s="6"/>
      <c r="CCV41" s="6"/>
      <c r="CCX41" s="6"/>
      <c r="CCZ41" s="6"/>
      <c r="CDB41" s="6"/>
      <c r="CDD41" s="6"/>
      <c r="CDF41" s="6"/>
      <c r="CDH41" s="6"/>
      <c r="CDJ41" s="6"/>
      <c r="CDL41" s="6"/>
      <c r="CDN41" s="6"/>
      <c r="CDP41" s="6"/>
      <c r="CDR41" s="6"/>
      <c r="CDT41" s="6"/>
      <c r="CDV41" s="6"/>
      <c r="CDX41" s="6"/>
      <c r="CDZ41" s="6"/>
      <c r="CEB41" s="6"/>
      <c r="CED41" s="6"/>
      <c r="CEF41" s="6"/>
      <c r="CEH41" s="6"/>
      <c r="CEJ41" s="6"/>
      <c r="CEL41" s="6"/>
      <c r="CEN41" s="6"/>
      <c r="CEP41" s="6"/>
      <c r="CER41" s="6"/>
      <c r="CET41" s="6"/>
      <c r="CEV41" s="6"/>
      <c r="CEX41" s="6"/>
      <c r="CEZ41" s="6"/>
      <c r="CFB41" s="6"/>
      <c r="CFD41" s="6"/>
      <c r="CFF41" s="6"/>
      <c r="CFH41" s="6"/>
      <c r="CFJ41" s="6"/>
      <c r="CFL41" s="6"/>
      <c r="CFN41" s="6"/>
      <c r="CFP41" s="6"/>
      <c r="CFR41" s="6"/>
      <c r="CFT41" s="6"/>
      <c r="CFV41" s="6"/>
      <c r="CFX41" s="6"/>
      <c r="CFZ41" s="6"/>
      <c r="CGB41" s="6"/>
      <c r="CGD41" s="6"/>
      <c r="CGF41" s="6"/>
      <c r="CGH41" s="6"/>
      <c r="CGJ41" s="6"/>
      <c r="CGL41" s="6"/>
      <c r="CGN41" s="6"/>
      <c r="CGP41" s="6"/>
      <c r="CGR41" s="6"/>
      <c r="CGT41" s="6"/>
      <c r="CGV41" s="6"/>
      <c r="CGX41" s="6"/>
      <c r="CGZ41" s="6"/>
      <c r="CHB41" s="6"/>
      <c r="CHD41" s="6"/>
      <c r="CHF41" s="6"/>
      <c r="CHH41" s="6"/>
      <c r="CHJ41" s="6"/>
      <c r="CHL41" s="6"/>
      <c r="CHN41" s="6"/>
      <c r="CHP41" s="6"/>
      <c r="CHR41" s="6"/>
      <c r="CHT41" s="6"/>
      <c r="CHV41" s="6"/>
      <c r="CHX41" s="6"/>
      <c r="CHZ41" s="6"/>
      <c r="CIB41" s="6"/>
      <c r="CID41" s="6"/>
      <c r="CIF41" s="6"/>
      <c r="CIH41" s="6"/>
      <c r="CIJ41" s="6"/>
      <c r="CIL41" s="6"/>
      <c r="CIN41" s="6"/>
      <c r="CIP41" s="6"/>
      <c r="CIR41" s="6"/>
      <c r="CIT41" s="6"/>
      <c r="CIV41" s="6"/>
      <c r="CIX41" s="6"/>
      <c r="CIZ41" s="6"/>
      <c r="CJB41" s="6"/>
      <c r="CJD41" s="6"/>
      <c r="CJF41" s="6"/>
      <c r="CJH41" s="6"/>
      <c r="CJJ41" s="6"/>
      <c r="CJL41" s="6"/>
      <c r="CJN41" s="6"/>
      <c r="CJP41" s="6"/>
      <c r="CJR41" s="6"/>
      <c r="CJT41" s="6"/>
      <c r="CJV41" s="6"/>
      <c r="CJX41" s="6"/>
      <c r="CJZ41" s="6"/>
      <c r="CKB41" s="6"/>
      <c r="CKD41" s="6"/>
      <c r="CKF41" s="6"/>
      <c r="CKH41" s="6"/>
      <c r="CKJ41" s="6"/>
      <c r="CKL41" s="6"/>
      <c r="CKN41" s="6"/>
      <c r="CKP41" s="6"/>
      <c r="CKR41" s="6"/>
      <c r="CKT41" s="6"/>
      <c r="CKV41" s="6"/>
      <c r="CKX41" s="6"/>
      <c r="CKZ41" s="6"/>
      <c r="CLB41" s="6"/>
      <c r="CLD41" s="6"/>
      <c r="CLF41" s="6"/>
      <c r="CLH41" s="6"/>
      <c r="CLJ41" s="6"/>
      <c r="CLL41" s="6"/>
      <c r="CLN41" s="6"/>
      <c r="CLP41" s="6"/>
      <c r="CLR41" s="6"/>
      <c r="CLT41" s="6"/>
      <c r="CLV41" s="6"/>
      <c r="CLX41" s="6"/>
      <c r="CLZ41" s="6"/>
      <c r="CMB41" s="6"/>
      <c r="CMD41" s="6"/>
      <c r="CMF41" s="6"/>
      <c r="CMH41" s="6"/>
      <c r="CMJ41" s="6"/>
      <c r="CML41" s="6"/>
      <c r="CMN41" s="6"/>
      <c r="CMP41" s="6"/>
      <c r="CMR41" s="6"/>
      <c r="CMT41" s="6"/>
      <c r="CMV41" s="6"/>
      <c r="CMX41" s="6"/>
      <c r="CMZ41" s="6"/>
      <c r="CNB41" s="6"/>
      <c r="CND41" s="6"/>
      <c r="CNF41" s="6"/>
      <c r="CNH41" s="6"/>
      <c r="CNJ41" s="6"/>
      <c r="CNL41" s="6"/>
      <c r="CNN41" s="6"/>
      <c r="CNP41" s="6"/>
      <c r="CNR41" s="6"/>
      <c r="CNT41" s="6"/>
      <c r="CNV41" s="6"/>
      <c r="CNX41" s="6"/>
      <c r="CNZ41" s="6"/>
      <c r="COB41" s="6"/>
      <c r="COD41" s="6"/>
      <c r="COF41" s="6"/>
      <c r="COH41" s="6"/>
      <c r="COJ41" s="6"/>
      <c r="COL41" s="6"/>
      <c r="CON41" s="6"/>
      <c r="COP41" s="6"/>
      <c r="COR41" s="6"/>
      <c r="COT41" s="6"/>
      <c r="COV41" s="6"/>
      <c r="COX41" s="6"/>
      <c r="COZ41" s="6"/>
      <c r="CPB41" s="6"/>
      <c r="CPD41" s="6"/>
      <c r="CPF41" s="6"/>
      <c r="CPH41" s="6"/>
      <c r="CPJ41" s="6"/>
      <c r="CPL41" s="6"/>
      <c r="CPN41" s="6"/>
      <c r="CPP41" s="6"/>
      <c r="CPR41" s="6"/>
      <c r="CPT41" s="6"/>
      <c r="CPV41" s="6"/>
      <c r="CPX41" s="6"/>
      <c r="CPZ41" s="6"/>
      <c r="CQB41" s="6"/>
      <c r="CQD41" s="6"/>
      <c r="CQF41" s="6"/>
      <c r="CQH41" s="6"/>
      <c r="CQJ41" s="6"/>
      <c r="CQL41" s="6"/>
      <c r="CQN41" s="6"/>
      <c r="CQP41" s="6"/>
      <c r="CQR41" s="6"/>
      <c r="CQT41" s="6"/>
      <c r="CQV41" s="6"/>
      <c r="CQX41" s="6"/>
      <c r="CQZ41" s="6"/>
      <c r="CRB41" s="6"/>
      <c r="CRD41" s="6"/>
      <c r="CRF41" s="6"/>
      <c r="CRH41" s="6"/>
      <c r="CRJ41" s="6"/>
      <c r="CRL41" s="6"/>
      <c r="CRN41" s="6"/>
      <c r="CRP41" s="6"/>
      <c r="CRR41" s="6"/>
      <c r="CRT41" s="6"/>
      <c r="CRV41" s="6"/>
      <c r="CRX41" s="6"/>
      <c r="CRZ41" s="6"/>
      <c r="CSB41" s="6"/>
      <c r="CSD41" s="6"/>
      <c r="CSF41" s="6"/>
      <c r="CSH41" s="6"/>
      <c r="CSJ41" s="6"/>
      <c r="CSL41" s="6"/>
      <c r="CSN41" s="6"/>
      <c r="CSP41" s="6"/>
      <c r="CSR41" s="6"/>
      <c r="CST41" s="6"/>
      <c r="CSV41" s="6"/>
      <c r="CSX41" s="6"/>
      <c r="CSZ41" s="6"/>
      <c r="CTB41" s="6"/>
      <c r="CTD41" s="6"/>
      <c r="CTF41" s="6"/>
      <c r="CTH41" s="6"/>
      <c r="CTJ41" s="6"/>
      <c r="CTL41" s="6"/>
      <c r="CTN41" s="6"/>
      <c r="CTP41" s="6"/>
      <c r="CTR41" s="6"/>
      <c r="CTT41" s="6"/>
      <c r="CTV41" s="6"/>
      <c r="CTX41" s="6"/>
      <c r="CTZ41" s="6"/>
      <c r="CUB41" s="6"/>
      <c r="CUD41" s="6"/>
      <c r="CUF41" s="6"/>
      <c r="CUH41" s="6"/>
      <c r="CUJ41" s="6"/>
      <c r="CUL41" s="6"/>
      <c r="CUN41" s="6"/>
      <c r="CUP41" s="6"/>
      <c r="CUR41" s="6"/>
      <c r="CUT41" s="6"/>
      <c r="CUV41" s="6"/>
      <c r="CUX41" s="6"/>
      <c r="CUZ41" s="6"/>
      <c r="CVB41" s="6"/>
      <c r="CVD41" s="6"/>
      <c r="CVF41" s="6"/>
      <c r="CVH41" s="6"/>
      <c r="CVJ41" s="6"/>
      <c r="CVL41" s="6"/>
      <c r="CVN41" s="6"/>
      <c r="CVP41" s="6"/>
      <c r="CVR41" s="6"/>
      <c r="CVT41" s="6"/>
      <c r="CVV41" s="6"/>
      <c r="CVX41" s="6"/>
      <c r="CVZ41" s="6"/>
      <c r="CWB41" s="6"/>
      <c r="CWD41" s="6"/>
      <c r="CWF41" s="6"/>
      <c r="CWH41" s="6"/>
      <c r="CWJ41" s="6"/>
      <c r="CWL41" s="6"/>
      <c r="CWN41" s="6"/>
      <c r="CWP41" s="6"/>
      <c r="CWR41" s="6"/>
      <c r="CWT41" s="6"/>
      <c r="CWV41" s="6"/>
      <c r="CWX41" s="6"/>
      <c r="CWZ41" s="6"/>
      <c r="CXB41" s="6"/>
      <c r="CXD41" s="6"/>
      <c r="CXF41" s="6"/>
      <c r="CXH41" s="6"/>
      <c r="CXJ41" s="6"/>
      <c r="CXL41" s="6"/>
      <c r="CXN41" s="6"/>
      <c r="CXP41" s="6"/>
      <c r="CXR41" s="6"/>
      <c r="CXT41" s="6"/>
      <c r="CXV41" s="6"/>
      <c r="CXX41" s="6"/>
      <c r="CXZ41" s="6"/>
      <c r="CYB41" s="6"/>
      <c r="CYD41" s="6"/>
      <c r="CYF41" s="6"/>
      <c r="CYH41" s="6"/>
      <c r="CYJ41" s="6"/>
      <c r="CYL41" s="6"/>
      <c r="CYN41" s="6"/>
      <c r="CYP41" s="6"/>
      <c r="CYR41" s="6"/>
      <c r="CYT41" s="6"/>
      <c r="CYV41" s="6"/>
      <c r="CYX41" s="6"/>
      <c r="CYZ41" s="6"/>
      <c r="CZB41" s="6"/>
      <c r="CZD41" s="6"/>
      <c r="CZF41" s="6"/>
      <c r="CZH41" s="6"/>
      <c r="CZJ41" s="6"/>
      <c r="CZL41" s="6"/>
      <c r="CZN41" s="6"/>
      <c r="CZP41" s="6"/>
      <c r="CZR41" s="6"/>
      <c r="CZT41" s="6"/>
      <c r="CZV41" s="6"/>
      <c r="CZX41" s="6"/>
      <c r="CZZ41" s="6"/>
      <c r="DAB41" s="6"/>
      <c r="DAD41" s="6"/>
      <c r="DAF41" s="6"/>
      <c r="DAH41" s="6"/>
      <c r="DAJ41" s="6"/>
      <c r="DAL41" s="6"/>
      <c r="DAN41" s="6"/>
      <c r="DAP41" s="6"/>
      <c r="DAR41" s="6"/>
      <c r="DAT41" s="6"/>
      <c r="DAV41" s="6"/>
      <c r="DAX41" s="6"/>
      <c r="DAZ41" s="6"/>
      <c r="DBB41" s="6"/>
      <c r="DBD41" s="6"/>
      <c r="DBF41" s="6"/>
      <c r="DBH41" s="6"/>
      <c r="DBJ41" s="6"/>
      <c r="DBL41" s="6"/>
      <c r="DBN41" s="6"/>
      <c r="DBP41" s="6"/>
      <c r="DBR41" s="6"/>
      <c r="DBT41" s="6"/>
      <c r="DBV41" s="6"/>
      <c r="DBX41" s="6"/>
      <c r="DBZ41" s="6"/>
      <c r="DCB41" s="6"/>
      <c r="DCD41" s="6"/>
      <c r="DCF41" s="6"/>
      <c r="DCH41" s="6"/>
      <c r="DCJ41" s="6"/>
      <c r="DCL41" s="6"/>
      <c r="DCN41" s="6"/>
      <c r="DCP41" s="6"/>
      <c r="DCR41" s="6"/>
      <c r="DCT41" s="6"/>
      <c r="DCV41" s="6"/>
      <c r="DCX41" s="6"/>
      <c r="DCZ41" s="6"/>
      <c r="DDB41" s="6"/>
      <c r="DDD41" s="6"/>
      <c r="DDF41" s="6"/>
      <c r="DDH41" s="6"/>
      <c r="DDJ41" s="6"/>
      <c r="DDL41" s="6"/>
      <c r="DDN41" s="6"/>
      <c r="DDP41" s="6"/>
      <c r="DDR41" s="6"/>
      <c r="DDT41" s="6"/>
      <c r="DDV41" s="6"/>
      <c r="DDX41" s="6"/>
      <c r="DDZ41" s="6"/>
      <c r="DEB41" s="6"/>
      <c r="DED41" s="6"/>
      <c r="DEF41" s="6"/>
      <c r="DEH41" s="6"/>
      <c r="DEJ41" s="6"/>
      <c r="DEL41" s="6"/>
      <c r="DEN41" s="6"/>
      <c r="DEP41" s="6"/>
      <c r="DER41" s="6"/>
      <c r="DET41" s="6"/>
      <c r="DEV41" s="6"/>
      <c r="DEX41" s="6"/>
      <c r="DEZ41" s="6"/>
      <c r="DFB41" s="6"/>
      <c r="DFD41" s="6"/>
      <c r="DFF41" s="6"/>
      <c r="DFH41" s="6"/>
      <c r="DFJ41" s="6"/>
      <c r="DFL41" s="6"/>
      <c r="DFN41" s="6"/>
      <c r="DFP41" s="6"/>
      <c r="DFR41" s="6"/>
      <c r="DFT41" s="6"/>
      <c r="DFV41" s="6"/>
      <c r="DFX41" s="6"/>
      <c r="DFZ41" s="6"/>
      <c r="DGB41" s="6"/>
      <c r="DGD41" s="6"/>
      <c r="DGF41" s="6"/>
      <c r="DGH41" s="6"/>
      <c r="DGJ41" s="6"/>
      <c r="DGL41" s="6"/>
      <c r="DGN41" s="6"/>
      <c r="DGP41" s="6"/>
      <c r="DGR41" s="6"/>
      <c r="DGT41" s="6"/>
      <c r="DGV41" s="6"/>
      <c r="DGX41" s="6"/>
      <c r="DGZ41" s="6"/>
      <c r="DHB41" s="6"/>
      <c r="DHD41" s="6"/>
      <c r="DHF41" s="6"/>
      <c r="DHH41" s="6"/>
      <c r="DHJ41" s="6"/>
      <c r="DHL41" s="6"/>
      <c r="DHN41" s="6"/>
      <c r="DHP41" s="6"/>
      <c r="DHR41" s="6"/>
      <c r="DHT41" s="6"/>
      <c r="DHV41" s="6"/>
      <c r="DHX41" s="6"/>
      <c r="DHZ41" s="6"/>
      <c r="DIB41" s="6"/>
      <c r="DID41" s="6"/>
      <c r="DIF41" s="6"/>
      <c r="DIH41" s="6"/>
      <c r="DIJ41" s="6"/>
      <c r="DIL41" s="6"/>
      <c r="DIN41" s="6"/>
      <c r="DIP41" s="6"/>
      <c r="DIR41" s="6"/>
      <c r="DIT41" s="6"/>
      <c r="DIV41" s="6"/>
      <c r="DIX41" s="6"/>
      <c r="DIZ41" s="6"/>
      <c r="DJB41" s="6"/>
      <c r="DJD41" s="6"/>
      <c r="DJF41" s="6"/>
      <c r="DJH41" s="6"/>
      <c r="DJJ41" s="6"/>
      <c r="DJL41" s="6"/>
      <c r="DJN41" s="6"/>
      <c r="DJP41" s="6"/>
      <c r="DJR41" s="6"/>
      <c r="DJT41" s="6"/>
      <c r="DJV41" s="6"/>
      <c r="DJX41" s="6"/>
      <c r="DJZ41" s="6"/>
      <c r="DKB41" s="6"/>
      <c r="DKD41" s="6"/>
      <c r="DKF41" s="6"/>
      <c r="DKH41" s="6"/>
      <c r="DKJ41" s="6"/>
      <c r="DKL41" s="6"/>
      <c r="DKN41" s="6"/>
      <c r="DKP41" s="6"/>
      <c r="DKR41" s="6"/>
      <c r="DKT41" s="6"/>
      <c r="DKV41" s="6"/>
      <c r="DKX41" s="6"/>
      <c r="DKZ41" s="6"/>
      <c r="DLB41" s="6"/>
      <c r="DLD41" s="6"/>
      <c r="DLF41" s="6"/>
      <c r="DLH41" s="6"/>
      <c r="DLJ41" s="6"/>
      <c r="DLL41" s="6"/>
      <c r="DLN41" s="6"/>
      <c r="DLP41" s="6"/>
      <c r="DLR41" s="6"/>
      <c r="DLT41" s="6"/>
      <c r="DLV41" s="6"/>
      <c r="DLX41" s="6"/>
      <c r="DLZ41" s="6"/>
      <c r="DMB41" s="6"/>
      <c r="DMD41" s="6"/>
      <c r="DMF41" s="6"/>
      <c r="DMH41" s="6"/>
      <c r="DMJ41" s="6"/>
      <c r="DML41" s="6"/>
      <c r="DMN41" s="6"/>
      <c r="DMP41" s="6"/>
      <c r="DMR41" s="6"/>
      <c r="DMT41" s="6"/>
      <c r="DMV41" s="6"/>
      <c r="DMX41" s="6"/>
      <c r="DMZ41" s="6"/>
      <c r="DNB41" s="6"/>
      <c r="DND41" s="6"/>
      <c r="DNF41" s="6"/>
      <c r="DNH41" s="6"/>
      <c r="DNJ41" s="6"/>
      <c r="DNL41" s="6"/>
      <c r="DNN41" s="6"/>
      <c r="DNP41" s="6"/>
      <c r="DNR41" s="6"/>
      <c r="DNT41" s="6"/>
      <c r="DNV41" s="6"/>
      <c r="DNX41" s="6"/>
      <c r="DNZ41" s="6"/>
      <c r="DOB41" s="6"/>
      <c r="DOD41" s="6"/>
      <c r="DOF41" s="6"/>
      <c r="DOH41" s="6"/>
      <c r="DOJ41" s="6"/>
      <c r="DOL41" s="6"/>
      <c r="DON41" s="6"/>
      <c r="DOP41" s="6"/>
      <c r="DOR41" s="6"/>
      <c r="DOT41" s="6"/>
      <c r="DOV41" s="6"/>
      <c r="DOX41" s="6"/>
      <c r="DOZ41" s="6"/>
      <c r="DPB41" s="6"/>
      <c r="DPD41" s="6"/>
      <c r="DPF41" s="6"/>
      <c r="DPH41" s="6"/>
      <c r="DPJ41" s="6"/>
      <c r="DPL41" s="6"/>
      <c r="DPN41" s="6"/>
      <c r="DPP41" s="6"/>
      <c r="DPR41" s="6"/>
      <c r="DPT41" s="6"/>
      <c r="DPV41" s="6"/>
      <c r="DPX41" s="6"/>
      <c r="DPZ41" s="6"/>
      <c r="DQB41" s="6"/>
      <c r="DQD41" s="6"/>
      <c r="DQF41" s="6"/>
      <c r="DQH41" s="6"/>
      <c r="DQJ41" s="6"/>
      <c r="DQL41" s="6"/>
      <c r="DQN41" s="6"/>
      <c r="DQP41" s="6"/>
      <c r="DQR41" s="6"/>
      <c r="DQT41" s="6"/>
      <c r="DQV41" s="6"/>
      <c r="DQX41" s="6"/>
      <c r="DQZ41" s="6"/>
      <c r="DRB41" s="6"/>
      <c r="DRD41" s="6"/>
      <c r="DRF41" s="6"/>
      <c r="DRH41" s="6"/>
      <c r="DRJ41" s="6"/>
      <c r="DRL41" s="6"/>
      <c r="DRN41" s="6"/>
      <c r="DRP41" s="6"/>
      <c r="DRR41" s="6"/>
      <c r="DRT41" s="6"/>
      <c r="DRV41" s="6"/>
      <c r="DRX41" s="6"/>
      <c r="DRZ41" s="6"/>
      <c r="DSB41" s="6"/>
      <c r="DSD41" s="6"/>
      <c r="DSF41" s="6"/>
      <c r="DSH41" s="6"/>
      <c r="DSJ41" s="6"/>
      <c r="DSL41" s="6"/>
      <c r="DSN41" s="6"/>
      <c r="DSP41" s="6"/>
      <c r="DSR41" s="6"/>
      <c r="DST41" s="6"/>
      <c r="DSV41" s="6"/>
      <c r="DSX41" s="6"/>
      <c r="DSZ41" s="6"/>
      <c r="DTB41" s="6"/>
      <c r="DTD41" s="6"/>
      <c r="DTF41" s="6"/>
      <c r="DTH41" s="6"/>
      <c r="DTJ41" s="6"/>
      <c r="DTL41" s="6"/>
      <c r="DTN41" s="6"/>
      <c r="DTP41" s="6"/>
      <c r="DTR41" s="6"/>
      <c r="DTT41" s="6"/>
      <c r="DTV41" s="6"/>
      <c r="DTX41" s="6"/>
      <c r="DTZ41" s="6"/>
      <c r="DUB41" s="6"/>
      <c r="DUD41" s="6"/>
      <c r="DUF41" s="6"/>
      <c r="DUH41" s="6"/>
      <c r="DUJ41" s="6"/>
      <c r="DUL41" s="6"/>
      <c r="DUN41" s="6"/>
      <c r="DUP41" s="6"/>
      <c r="DUR41" s="6"/>
      <c r="DUT41" s="6"/>
      <c r="DUV41" s="6"/>
      <c r="DUX41" s="6"/>
      <c r="DUZ41" s="6"/>
      <c r="DVB41" s="6"/>
      <c r="DVD41" s="6"/>
      <c r="DVF41" s="6"/>
      <c r="DVH41" s="6"/>
      <c r="DVJ41" s="6"/>
      <c r="DVL41" s="6"/>
      <c r="DVN41" s="6"/>
      <c r="DVP41" s="6"/>
      <c r="DVR41" s="6"/>
      <c r="DVT41" s="6"/>
      <c r="DVV41" s="6"/>
      <c r="DVX41" s="6"/>
      <c r="DVZ41" s="6"/>
      <c r="DWB41" s="6"/>
      <c r="DWD41" s="6"/>
      <c r="DWF41" s="6"/>
      <c r="DWH41" s="6"/>
      <c r="DWJ41" s="6"/>
      <c r="DWL41" s="6"/>
      <c r="DWN41" s="6"/>
      <c r="DWP41" s="6"/>
      <c r="DWR41" s="6"/>
      <c r="DWT41" s="6"/>
      <c r="DWV41" s="6"/>
      <c r="DWX41" s="6"/>
      <c r="DWZ41" s="6"/>
      <c r="DXB41" s="6"/>
      <c r="DXD41" s="6"/>
      <c r="DXF41" s="6"/>
      <c r="DXH41" s="6"/>
      <c r="DXJ41" s="6"/>
      <c r="DXL41" s="6"/>
      <c r="DXN41" s="6"/>
      <c r="DXP41" s="6"/>
      <c r="DXR41" s="6"/>
      <c r="DXT41" s="6"/>
      <c r="DXV41" s="6"/>
      <c r="DXX41" s="6"/>
      <c r="DXZ41" s="6"/>
      <c r="DYB41" s="6"/>
      <c r="DYD41" s="6"/>
      <c r="DYF41" s="6"/>
      <c r="DYH41" s="6"/>
      <c r="DYJ41" s="6"/>
      <c r="DYL41" s="6"/>
      <c r="DYN41" s="6"/>
      <c r="DYP41" s="6"/>
      <c r="DYR41" s="6"/>
      <c r="DYT41" s="6"/>
      <c r="DYV41" s="6"/>
      <c r="DYX41" s="6"/>
      <c r="DYZ41" s="6"/>
      <c r="DZB41" s="6"/>
      <c r="DZD41" s="6"/>
      <c r="DZF41" s="6"/>
      <c r="DZH41" s="6"/>
      <c r="DZJ41" s="6"/>
      <c r="DZL41" s="6"/>
      <c r="DZN41" s="6"/>
      <c r="DZP41" s="6"/>
      <c r="DZR41" s="6"/>
      <c r="DZT41" s="6"/>
      <c r="DZV41" s="6"/>
      <c r="DZX41" s="6"/>
      <c r="DZZ41" s="6"/>
      <c r="EAB41" s="6"/>
      <c r="EAD41" s="6"/>
      <c r="EAF41" s="6"/>
      <c r="EAH41" s="6"/>
      <c r="EAJ41" s="6"/>
      <c r="EAL41" s="6"/>
      <c r="EAN41" s="6"/>
      <c r="EAP41" s="6"/>
      <c r="EAR41" s="6"/>
      <c r="EAT41" s="6"/>
      <c r="EAV41" s="6"/>
      <c r="EAX41" s="6"/>
      <c r="EAZ41" s="6"/>
      <c r="EBB41" s="6"/>
      <c r="EBD41" s="6"/>
      <c r="EBF41" s="6"/>
      <c r="EBH41" s="6"/>
      <c r="EBJ41" s="6"/>
      <c r="EBL41" s="6"/>
      <c r="EBN41" s="6"/>
      <c r="EBP41" s="6"/>
      <c r="EBR41" s="6"/>
      <c r="EBT41" s="6"/>
      <c r="EBV41" s="6"/>
      <c r="EBX41" s="6"/>
      <c r="EBZ41" s="6"/>
      <c r="ECB41" s="6"/>
      <c r="ECD41" s="6"/>
      <c r="ECF41" s="6"/>
      <c r="ECH41" s="6"/>
      <c r="ECJ41" s="6"/>
      <c r="ECL41" s="6"/>
      <c r="ECN41" s="6"/>
      <c r="ECP41" s="6"/>
      <c r="ECR41" s="6"/>
      <c r="ECT41" s="6"/>
      <c r="ECV41" s="6"/>
      <c r="ECX41" s="6"/>
      <c r="ECZ41" s="6"/>
      <c r="EDB41" s="6"/>
      <c r="EDD41" s="6"/>
      <c r="EDF41" s="6"/>
      <c r="EDH41" s="6"/>
      <c r="EDJ41" s="6"/>
      <c r="EDL41" s="6"/>
      <c r="EDN41" s="6"/>
      <c r="EDP41" s="6"/>
      <c r="EDR41" s="6"/>
      <c r="EDT41" s="6"/>
      <c r="EDV41" s="6"/>
      <c r="EDX41" s="6"/>
      <c r="EDZ41" s="6"/>
      <c r="EEB41" s="6"/>
      <c r="EED41" s="6"/>
      <c r="EEF41" s="6"/>
      <c r="EEH41" s="6"/>
      <c r="EEJ41" s="6"/>
      <c r="EEL41" s="6"/>
      <c r="EEN41" s="6"/>
      <c r="EEP41" s="6"/>
      <c r="EER41" s="6"/>
      <c r="EET41" s="6"/>
      <c r="EEV41" s="6"/>
      <c r="EEX41" s="6"/>
      <c r="EEZ41" s="6"/>
      <c r="EFB41" s="6"/>
      <c r="EFD41" s="6"/>
      <c r="EFF41" s="6"/>
      <c r="EFH41" s="6"/>
      <c r="EFJ41" s="6"/>
      <c r="EFL41" s="6"/>
      <c r="EFN41" s="6"/>
      <c r="EFP41" s="6"/>
      <c r="EFR41" s="6"/>
      <c r="EFT41" s="6"/>
      <c r="EFV41" s="6"/>
      <c r="EFX41" s="6"/>
      <c r="EFZ41" s="6"/>
      <c r="EGB41" s="6"/>
      <c r="EGD41" s="6"/>
      <c r="EGF41" s="6"/>
      <c r="EGH41" s="6"/>
      <c r="EGJ41" s="6"/>
      <c r="EGL41" s="6"/>
      <c r="EGN41" s="6"/>
      <c r="EGP41" s="6"/>
      <c r="EGR41" s="6"/>
      <c r="EGT41" s="6"/>
      <c r="EGV41" s="6"/>
      <c r="EGX41" s="6"/>
      <c r="EGZ41" s="6"/>
      <c r="EHB41" s="6"/>
      <c r="EHD41" s="6"/>
      <c r="EHF41" s="6"/>
      <c r="EHH41" s="6"/>
      <c r="EHJ41" s="6"/>
      <c r="EHL41" s="6"/>
      <c r="EHN41" s="6"/>
      <c r="EHP41" s="6"/>
      <c r="EHR41" s="6"/>
      <c r="EHT41" s="6"/>
      <c r="EHV41" s="6"/>
      <c r="EHX41" s="6"/>
      <c r="EHZ41" s="6"/>
      <c r="EIB41" s="6"/>
      <c r="EID41" s="6"/>
      <c r="EIF41" s="6"/>
      <c r="EIH41" s="6"/>
      <c r="EIJ41" s="6"/>
      <c r="EIL41" s="6"/>
      <c r="EIN41" s="6"/>
      <c r="EIP41" s="6"/>
      <c r="EIR41" s="6"/>
      <c r="EIT41" s="6"/>
      <c r="EIV41" s="6"/>
      <c r="EIX41" s="6"/>
      <c r="EIZ41" s="6"/>
      <c r="EJB41" s="6"/>
      <c r="EJD41" s="6"/>
      <c r="EJF41" s="6"/>
      <c r="EJH41" s="6"/>
      <c r="EJJ41" s="6"/>
      <c r="EJL41" s="6"/>
      <c r="EJN41" s="6"/>
      <c r="EJP41" s="6"/>
      <c r="EJR41" s="6"/>
      <c r="EJT41" s="6"/>
      <c r="EJV41" s="6"/>
      <c r="EJX41" s="6"/>
      <c r="EJZ41" s="6"/>
      <c r="EKB41" s="6"/>
      <c r="EKD41" s="6"/>
      <c r="EKF41" s="6"/>
      <c r="EKH41" s="6"/>
      <c r="EKJ41" s="6"/>
      <c r="EKL41" s="6"/>
      <c r="EKN41" s="6"/>
      <c r="EKP41" s="6"/>
      <c r="EKR41" s="6"/>
      <c r="EKT41" s="6"/>
      <c r="EKV41" s="6"/>
      <c r="EKX41" s="6"/>
      <c r="EKZ41" s="6"/>
      <c r="ELB41" s="6"/>
      <c r="ELD41" s="6"/>
      <c r="ELF41" s="6"/>
      <c r="ELH41" s="6"/>
      <c r="ELJ41" s="6"/>
      <c r="ELL41" s="6"/>
      <c r="ELN41" s="6"/>
      <c r="ELP41" s="6"/>
      <c r="ELR41" s="6"/>
      <c r="ELT41" s="6"/>
      <c r="ELV41" s="6"/>
      <c r="ELX41" s="6"/>
      <c r="ELZ41" s="6"/>
      <c r="EMB41" s="6"/>
      <c r="EMD41" s="6"/>
      <c r="EMF41" s="6"/>
      <c r="EMH41" s="6"/>
      <c r="EMJ41" s="6"/>
      <c r="EML41" s="6"/>
      <c r="EMN41" s="6"/>
      <c r="EMP41" s="6"/>
      <c r="EMR41" s="6"/>
      <c r="EMT41" s="6"/>
      <c r="EMV41" s="6"/>
      <c r="EMX41" s="6"/>
      <c r="EMZ41" s="6"/>
      <c r="ENB41" s="6"/>
      <c r="END41" s="6"/>
      <c r="ENF41" s="6"/>
      <c r="ENH41" s="6"/>
      <c r="ENJ41" s="6"/>
      <c r="ENL41" s="6"/>
      <c r="ENN41" s="6"/>
      <c r="ENP41" s="6"/>
      <c r="ENR41" s="6"/>
      <c r="ENT41" s="6"/>
      <c r="ENV41" s="6"/>
      <c r="ENX41" s="6"/>
      <c r="ENZ41" s="6"/>
      <c r="EOB41" s="6"/>
      <c r="EOD41" s="6"/>
      <c r="EOF41" s="6"/>
      <c r="EOH41" s="6"/>
      <c r="EOJ41" s="6"/>
      <c r="EOL41" s="6"/>
      <c r="EON41" s="6"/>
      <c r="EOP41" s="6"/>
      <c r="EOR41" s="6"/>
      <c r="EOT41" s="6"/>
      <c r="EOV41" s="6"/>
      <c r="EOX41" s="6"/>
      <c r="EOZ41" s="6"/>
      <c r="EPB41" s="6"/>
      <c r="EPD41" s="6"/>
      <c r="EPF41" s="6"/>
      <c r="EPH41" s="6"/>
      <c r="EPJ41" s="6"/>
      <c r="EPL41" s="6"/>
      <c r="EPN41" s="6"/>
      <c r="EPP41" s="6"/>
      <c r="EPR41" s="6"/>
      <c r="EPT41" s="6"/>
      <c r="EPV41" s="6"/>
      <c r="EPX41" s="6"/>
      <c r="EPZ41" s="6"/>
      <c r="EQB41" s="6"/>
      <c r="EQD41" s="6"/>
      <c r="EQF41" s="6"/>
      <c r="EQH41" s="6"/>
      <c r="EQJ41" s="6"/>
      <c r="EQL41" s="6"/>
      <c r="EQN41" s="6"/>
      <c r="EQP41" s="6"/>
      <c r="EQR41" s="6"/>
      <c r="EQT41" s="6"/>
      <c r="EQV41" s="6"/>
      <c r="EQX41" s="6"/>
      <c r="EQZ41" s="6"/>
      <c r="ERB41" s="6"/>
      <c r="ERD41" s="6"/>
      <c r="ERF41" s="6"/>
      <c r="ERH41" s="6"/>
      <c r="ERJ41" s="6"/>
      <c r="ERL41" s="6"/>
      <c r="ERN41" s="6"/>
      <c r="ERP41" s="6"/>
      <c r="ERR41" s="6"/>
      <c r="ERT41" s="6"/>
      <c r="ERV41" s="6"/>
      <c r="ERX41" s="6"/>
      <c r="ERZ41" s="6"/>
      <c r="ESB41" s="6"/>
      <c r="ESD41" s="6"/>
      <c r="ESF41" s="6"/>
      <c r="ESH41" s="6"/>
      <c r="ESJ41" s="6"/>
      <c r="ESL41" s="6"/>
      <c r="ESN41" s="6"/>
      <c r="ESP41" s="6"/>
      <c r="ESR41" s="6"/>
      <c r="EST41" s="6"/>
      <c r="ESV41" s="6"/>
      <c r="ESX41" s="6"/>
      <c r="ESZ41" s="6"/>
      <c r="ETB41" s="6"/>
      <c r="ETD41" s="6"/>
      <c r="ETF41" s="6"/>
      <c r="ETH41" s="6"/>
      <c r="ETJ41" s="6"/>
      <c r="ETL41" s="6"/>
      <c r="ETN41" s="6"/>
      <c r="ETP41" s="6"/>
      <c r="ETR41" s="6"/>
      <c r="ETT41" s="6"/>
      <c r="ETV41" s="6"/>
      <c r="ETX41" s="6"/>
      <c r="ETZ41" s="6"/>
      <c r="EUB41" s="6"/>
      <c r="EUD41" s="6"/>
      <c r="EUF41" s="6"/>
      <c r="EUH41" s="6"/>
      <c r="EUJ41" s="6"/>
      <c r="EUL41" s="6"/>
      <c r="EUN41" s="6"/>
      <c r="EUP41" s="6"/>
      <c r="EUR41" s="6"/>
      <c r="EUT41" s="6"/>
      <c r="EUV41" s="6"/>
      <c r="EUX41" s="6"/>
      <c r="EUZ41" s="6"/>
      <c r="EVB41" s="6"/>
      <c r="EVD41" s="6"/>
      <c r="EVF41" s="6"/>
      <c r="EVH41" s="6"/>
      <c r="EVJ41" s="6"/>
      <c r="EVL41" s="6"/>
      <c r="EVN41" s="6"/>
      <c r="EVP41" s="6"/>
      <c r="EVR41" s="6"/>
      <c r="EVT41" s="6"/>
      <c r="EVV41" s="6"/>
      <c r="EVX41" s="6"/>
      <c r="EVZ41" s="6"/>
      <c r="EWB41" s="6"/>
      <c r="EWD41" s="6"/>
      <c r="EWF41" s="6"/>
      <c r="EWH41" s="6"/>
      <c r="EWJ41" s="6"/>
      <c r="EWL41" s="6"/>
      <c r="EWN41" s="6"/>
      <c r="EWP41" s="6"/>
      <c r="EWR41" s="6"/>
      <c r="EWT41" s="6"/>
      <c r="EWV41" s="6"/>
      <c r="EWX41" s="6"/>
      <c r="EWZ41" s="6"/>
      <c r="EXB41" s="6"/>
      <c r="EXD41" s="6"/>
      <c r="EXF41" s="6"/>
      <c r="EXH41" s="6"/>
      <c r="EXJ41" s="6"/>
      <c r="EXL41" s="6"/>
      <c r="EXN41" s="6"/>
      <c r="EXP41" s="6"/>
      <c r="EXR41" s="6"/>
      <c r="EXT41" s="6"/>
      <c r="EXV41" s="6"/>
      <c r="EXX41" s="6"/>
      <c r="EXZ41" s="6"/>
      <c r="EYB41" s="6"/>
      <c r="EYD41" s="6"/>
      <c r="EYF41" s="6"/>
      <c r="EYH41" s="6"/>
      <c r="EYJ41" s="6"/>
      <c r="EYL41" s="6"/>
      <c r="EYN41" s="6"/>
      <c r="EYP41" s="6"/>
      <c r="EYR41" s="6"/>
      <c r="EYT41" s="6"/>
      <c r="EYV41" s="6"/>
      <c r="EYX41" s="6"/>
      <c r="EYZ41" s="6"/>
      <c r="EZB41" s="6"/>
      <c r="EZD41" s="6"/>
      <c r="EZF41" s="6"/>
      <c r="EZH41" s="6"/>
      <c r="EZJ41" s="6"/>
      <c r="EZL41" s="6"/>
      <c r="EZN41" s="6"/>
      <c r="EZP41" s="6"/>
      <c r="EZR41" s="6"/>
      <c r="EZT41" s="6"/>
      <c r="EZV41" s="6"/>
      <c r="EZX41" s="6"/>
      <c r="EZZ41" s="6"/>
      <c r="FAB41" s="6"/>
      <c r="FAD41" s="6"/>
      <c r="FAF41" s="6"/>
      <c r="FAH41" s="6"/>
      <c r="FAJ41" s="6"/>
      <c r="FAL41" s="6"/>
      <c r="FAN41" s="6"/>
      <c r="FAP41" s="6"/>
      <c r="FAR41" s="6"/>
      <c r="FAT41" s="6"/>
      <c r="FAV41" s="6"/>
      <c r="FAX41" s="6"/>
      <c r="FAZ41" s="6"/>
      <c r="FBB41" s="6"/>
      <c r="FBD41" s="6"/>
      <c r="FBF41" s="6"/>
      <c r="FBH41" s="6"/>
      <c r="FBJ41" s="6"/>
      <c r="FBL41" s="6"/>
      <c r="FBN41" s="6"/>
      <c r="FBP41" s="6"/>
      <c r="FBR41" s="6"/>
      <c r="FBT41" s="6"/>
      <c r="FBV41" s="6"/>
      <c r="FBX41" s="6"/>
      <c r="FBZ41" s="6"/>
      <c r="FCB41" s="6"/>
      <c r="FCD41" s="6"/>
      <c r="FCF41" s="6"/>
      <c r="FCH41" s="6"/>
      <c r="FCJ41" s="6"/>
      <c r="FCL41" s="6"/>
      <c r="FCN41" s="6"/>
      <c r="FCP41" s="6"/>
      <c r="FCR41" s="6"/>
      <c r="FCT41" s="6"/>
      <c r="FCV41" s="6"/>
      <c r="FCX41" s="6"/>
      <c r="FCZ41" s="6"/>
      <c r="FDB41" s="6"/>
      <c r="FDD41" s="6"/>
      <c r="FDF41" s="6"/>
      <c r="FDH41" s="6"/>
      <c r="FDJ41" s="6"/>
      <c r="FDL41" s="6"/>
      <c r="FDN41" s="6"/>
      <c r="FDP41" s="6"/>
      <c r="FDR41" s="6"/>
      <c r="FDT41" s="6"/>
      <c r="FDV41" s="6"/>
      <c r="FDX41" s="6"/>
      <c r="FDZ41" s="6"/>
      <c r="FEB41" s="6"/>
      <c r="FED41" s="6"/>
      <c r="FEF41" s="6"/>
      <c r="FEH41" s="6"/>
      <c r="FEJ41" s="6"/>
      <c r="FEL41" s="6"/>
      <c r="FEN41" s="6"/>
      <c r="FEP41" s="6"/>
      <c r="FER41" s="6"/>
      <c r="FET41" s="6"/>
      <c r="FEV41" s="6"/>
      <c r="FEX41" s="6"/>
      <c r="FEZ41" s="6"/>
      <c r="FFB41" s="6"/>
      <c r="FFD41" s="6"/>
      <c r="FFF41" s="6"/>
      <c r="FFH41" s="6"/>
      <c r="FFJ41" s="6"/>
      <c r="FFL41" s="6"/>
      <c r="FFN41" s="6"/>
      <c r="FFP41" s="6"/>
      <c r="FFR41" s="6"/>
      <c r="FFT41" s="6"/>
      <c r="FFV41" s="6"/>
      <c r="FFX41" s="6"/>
      <c r="FFZ41" s="6"/>
      <c r="FGB41" s="6"/>
      <c r="FGD41" s="6"/>
      <c r="FGF41" s="6"/>
      <c r="FGH41" s="6"/>
      <c r="FGJ41" s="6"/>
      <c r="FGL41" s="6"/>
      <c r="FGN41" s="6"/>
      <c r="FGP41" s="6"/>
      <c r="FGR41" s="6"/>
      <c r="FGT41" s="6"/>
      <c r="FGV41" s="6"/>
      <c r="FGX41" s="6"/>
      <c r="FGZ41" s="6"/>
      <c r="FHB41" s="6"/>
      <c r="FHD41" s="6"/>
      <c r="FHF41" s="6"/>
      <c r="FHH41" s="6"/>
      <c r="FHJ41" s="6"/>
      <c r="FHL41" s="6"/>
      <c r="FHN41" s="6"/>
      <c r="FHP41" s="6"/>
      <c r="FHR41" s="6"/>
      <c r="FHT41" s="6"/>
      <c r="FHV41" s="6"/>
      <c r="FHX41" s="6"/>
      <c r="FHZ41" s="6"/>
      <c r="FIB41" s="6"/>
      <c r="FID41" s="6"/>
      <c r="FIF41" s="6"/>
      <c r="FIH41" s="6"/>
      <c r="FIJ41" s="6"/>
      <c r="FIL41" s="6"/>
      <c r="FIN41" s="6"/>
      <c r="FIP41" s="6"/>
      <c r="FIR41" s="6"/>
      <c r="FIT41" s="6"/>
      <c r="FIV41" s="6"/>
      <c r="FIX41" s="6"/>
      <c r="FIZ41" s="6"/>
      <c r="FJB41" s="6"/>
      <c r="FJD41" s="6"/>
      <c r="FJF41" s="6"/>
      <c r="FJH41" s="6"/>
      <c r="FJJ41" s="6"/>
      <c r="FJL41" s="6"/>
      <c r="FJN41" s="6"/>
      <c r="FJP41" s="6"/>
      <c r="FJR41" s="6"/>
      <c r="FJT41" s="6"/>
      <c r="FJV41" s="6"/>
      <c r="FJX41" s="6"/>
      <c r="FJZ41" s="6"/>
      <c r="FKB41" s="6"/>
      <c r="FKD41" s="6"/>
      <c r="FKF41" s="6"/>
      <c r="FKH41" s="6"/>
      <c r="FKJ41" s="6"/>
      <c r="FKL41" s="6"/>
      <c r="FKN41" s="6"/>
      <c r="FKP41" s="6"/>
      <c r="FKR41" s="6"/>
      <c r="FKT41" s="6"/>
      <c r="FKV41" s="6"/>
      <c r="FKX41" s="6"/>
      <c r="FKZ41" s="6"/>
      <c r="FLB41" s="6"/>
      <c r="FLD41" s="6"/>
      <c r="FLF41" s="6"/>
      <c r="FLH41" s="6"/>
      <c r="FLJ41" s="6"/>
      <c r="FLL41" s="6"/>
      <c r="FLN41" s="6"/>
      <c r="FLP41" s="6"/>
      <c r="FLR41" s="6"/>
      <c r="FLT41" s="6"/>
      <c r="FLV41" s="6"/>
      <c r="FLX41" s="6"/>
      <c r="FLZ41" s="6"/>
      <c r="FMB41" s="6"/>
      <c r="FMD41" s="6"/>
      <c r="FMF41" s="6"/>
      <c r="FMH41" s="6"/>
      <c r="FMJ41" s="6"/>
      <c r="FML41" s="6"/>
      <c r="FMN41" s="6"/>
      <c r="FMP41" s="6"/>
      <c r="FMR41" s="6"/>
      <c r="FMT41" s="6"/>
      <c r="FMV41" s="6"/>
      <c r="FMX41" s="6"/>
      <c r="FMZ41" s="6"/>
      <c r="FNB41" s="6"/>
      <c r="FND41" s="6"/>
      <c r="FNF41" s="6"/>
      <c r="FNH41" s="6"/>
      <c r="FNJ41" s="6"/>
      <c r="FNL41" s="6"/>
      <c r="FNN41" s="6"/>
      <c r="FNP41" s="6"/>
      <c r="FNR41" s="6"/>
      <c r="FNT41" s="6"/>
      <c r="FNV41" s="6"/>
      <c r="FNX41" s="6"/>
      <c r="FNZ41" s="6"/>
      <c r="FOB41" s="6"/>
      <c r="FOD41" s="6"/>
      <c r="FOF41" s="6"/>
      <c r="FOH41" s="6"/>
      <c r="FOJ41" s="6"/>
      <c r="FOL41" s="6"/>
      <c r="FON41" s="6"/>
      <c r="FOP41" s="6"/>
      <c r="FOR41" s="6"/>
      <c r="FOT41" s="6"/>
      <c r="FOV41" s="6"/>
      <c r="FOX41" s="6"/>
      <c r="FOZ41" s="6"/>
      <c r="FPB41" s="6"/>
      <c r="FPD41" s="6"/>
      <c r="FPF41" s="6"/>
      <c r="FPH41" s="6"/>
      <c r="FPJ41" s="6"/>
      <c r="FPL41" s="6"/>
      <c r="FPN41" s="6"/>
      <c r="FPP41" s="6"/>
      <c r="FPR41" s="6"/>
      <c r="FPT41" s="6"/>
      <c r="FPV41" s="6"/>
      <c r="FPX41" s="6"/>
      <c r="FPZ41" s="6"/>
      <c r="FQB41" s="6"/>
      <c r="FQD41" s="6"/>
      <c r="FQF41" s="6"/>
      <c r="FQH41" s="6"/>
      <c r="FQJ41" s="6"/>
      <c r="FQL41" s="6"/>
      <c r="FQN41" s="6"/>
      <c r="FQP41" s="6"/>
      <c r="FQR41" s="6"/>
      <c r="FQT41" s="6"/>
      <c r="FQV41" s="6"/>
      <c r="FQX41" s="6"/>
      <c r="FQZ41" s="6"/>
      <c r="FRB41" s="6"/>
      <c r="FRD41" s="6"/>
      <c r="FRF41" s="6"/>
      <c r="FRH41" s="6"/>
      <c r="FRJ41" s="6"/>
      <c r="FRL41" s="6"/>
      <c r="FRN41" s="6"/>
      <c r="FRP41" s="6"/>
      <c r="FRR41" s="6"/>
      <c r="FRT41" s="6"/>
      <c r="FRV41" s="6"/>
      <c r="FRX41" s="6"/>
      <c r="FRZ41" s="6"/>
      <c r="FSB41" s="6"/>
      <c r="FSD41" s="6"/>
      <c r="FSF41" s="6"/>
      <c r="FSH41" s="6"/>
      <c r="FSJ41" s="6"/>
      <c r="FSL41" s="6"/>
      <c r="FSN41" s="6"/>
      <c r="FSP41" s="6"/>
      <c r="FSR41" s="6"/>
      <c r="FST41" s="6"/>
      <c r="FSV41" s="6"/>
      <c r="FSX41" s="6"/>
      <c r="FSZ41" s="6"/>
      <c r="FTB41" s="6"/>
      <c r="FTD41" s="6"/>
      <c r="FTF41" s="6"/>
      <c r="FTH41" s="6"/>
      <c r="FTJ41" s="6"/>
      <c r="FTL41" s="6"/>
      <c r="FTN41" s="6"/>
      <c r="FTP41" s="6"/>
      <c r="FTR41" s="6"/>
      <c r="FTT41" s="6"/>
      <c r="FTV41" s="6"/>
      <c r="FTX41" s="6"/>
      <c r="FTZ41" s="6"/>
      <c r="FUB41" s="6"/>
      <c r="FUD41" s="6"/>
      <c r="FUF41" s="6"/>
      <c r="FUH41" s="6"/>
      <c r="FUJ41" s="6"/>
      <c r="FUL41" s="6"/>
      <c r="FUN41" s="6"/>
      <c r="FUP41" s="6"/>
      <c r="FUR41" s="6"/>
      <c r="FUT41" s="6"/>
      <c r="FUV41" s="6"/>
      <c r="FUX41" s="6"/>
      <c r="FUZ41" s="6"/>
      <c r="FVB41" s="6"/>
      <c r="FVD41" s="6"/>
      <c r="FVF41" s="6"/>
      <c r="FVH41" s="6"/>
      <c r="FVJ41" s="6"/>
      <c r="FVL41" s="6"/>
      <c r="FVN41" s="6"/>
      <c r="FVP41" s="6"/>
      <c r="FVR41" s="6"/>
      <c r="FVT41" s="6"/>
      <c r="FVV41" s="6"/>
      <c r="FVX41" s="6"/>
      <c r="FVZ41" s="6"/>
      <c r="FWB41" s="6"/>
      <c r="FWD41" s="6"/>
      <c r="FWF41" s="6"/>
      <c r="FWH41" s="6"/>
      <c r="FWJ41" s="6"/>
      <c r="FWL41" s="6"/>
      <c r="FWN41" s="6"/>
      <c r="FWP41" s="6"/>
      <c r="FWR41" s="6"/>
      <c r="FWT41" s="6"/>
      <c r="FWV41" s="6"/>
      <c r="FWX41" s="6"/>
      <c r="FWZ41" s="6"/>
      <c r="FXB41" s="6"/>
      <c r="FXD41" s="6"/>
      <c r="FXF41" s="6"/>
      <c r="FXH41" s="6"/>
      <c r="FXJ41" s="6"/>
      <c r="FXL41" s="6"/>
      <c r="FXN41" s="6"/>
      <c r="FXP41" s="6"/>
      <c r="FXR41" s="6"/>
      <c r="FXT41" s="6"/>
      <c r="FXV41" s="6"/>
      <c r="FXX41" s="6"/>
      <c r="FXZ41" s="6"/>
      <c r="FYB41" s="6"/>
      <c r="FYD41" s="6"/>
      <c r="FYF41" s="6"/>
      <c r="FYH41" s="6"/>
      <c r="FYJ41" s="6"/>
      <c r="FYL41" s="6"/>
      <c r="FYN41" s="6"/>
      <c r="FYP41" s="6"/>
      <c r="FYR41" s="6"/>
      <c r="FYT41" s="6"/>
      <c r="FYV41" s="6"/>
      <c r="FYX41" s="6"/>
      <c r="FYZ41" s="6"/>
      <c r="FZB41" s="6"/>
      <c r="FZD41" s="6"/>
      <c r="FZF41" s="6"/>
      <c r="FZH41" s="6"/>
      <c r="FZJ41" s="6"/>
      <c r="FZL41" s="6"/>
      <c r="FZN41" s="6"/>
      <c r="FZP41" s="6"/>
      <c r="FZR41" s="6"/>
      <c r="FZT41" s="6"/>
      <c r="FZV41" s="6"/>
      <c r="FZX41" s="6"/>
      <c r="FZZ41" s="6"/>
      <c r="GAB41" s="6"/>
      <c r="GAD41" s="6"/>
      <c r="GAF41" s="6"/>
      <c r="GAH41" s="6"/>
      <c r="GAJ41" s="6"/>
      <c r="GAL41" s="6"/>
      <c r="GAN41" s="6"/>
      <c r="GAP41" s="6"/>
      <c r="GAR41" s="6"/>
      <c r="GAT41" s="6"/>
      <c r="GAV41" s="6"/>
      <c r="GAX41" s="6"/>
      <c r="GAZ41" s="6"/>
      <c r="GBB41" s="6"/>
      <c r="GBD41" s="6"/>
      <c r="GBF41" s="6"/>
      <c r="GBH41" s="6"/>
      <c r="GBJ41" s="6"/>
      <c r="GBL41" s="6"/>
      <c r="GBN41" s="6"/>
      <c r="GBP41" s="6"/>
      <c r="GBR41" s="6"/>
      <c r="GBT41" s="6"/>
      <c r="GBV41" s="6"/>
      <c r="GBX41" s="6"/>
      <c r="GBZ41" s="6"/>
      <c r="GCB41" s="6"/>
      <c r="GCD41" s="6"/>
      <c r="GCF41" s="6"/>
      <c r="GCH41" s="6"/>
      <c r="GCJ41" s="6"/>
      <c r="GCL41" s="6"/>
      <c r="GCN41" s="6"/>
      <c r="GCP41" s="6"/>
      <c r="GCR41" s="6"/>
      <c r="GCT41" s="6"/>
      <c r="GCV41" s="6"/>
      <c r="GCX41" s="6"/>
      <c r="GCZ41" s="6"/>
      <c r="GDB41" s="6"/>
      <c r="GDD41" s="6"/>
      <c r="GDF41" s="6"/>
      <c r="GDH41" s="6"/>
      <c r="GDJ41" s="6"/>
      <c r="GDL41" s="6"/>
      <c r="GDN41" s="6"/>
      <c r="GDP41" s="6"/>
      <c r="GDR41" s="6"/>
      <c r="GDT41" s="6"/>
      <c r="GDV41" s="6"/>
      <c r="GDX41" s="6"/>
      <c r="GDZ41" s="6"/>
      <c r="GEB41" s="6"/>
      <c r="GED41" s="6"/>
      <c r="GEF41" s="6"/>
      <c r="GEH41" s="6"/>
      <c r="GEJ41" s="6"/>
      <c r="GEL41" s="6"/>
      <c r="GEN41" s="6"/>
      <c r="GEP41" s="6"/>
      <c r="GER41" s="6"/>
      <c r="GET41" s="6"/>
      <c r="GEV41" s="6"/>
      <c r="GEX41" s="6"/>
      <c r="GEZ41" s="6"/>
      <c r="GFB41" s="6"/>
      <c r="GFD41" s="6"/>
      <c r="GFF41" s="6"/>
      <c r="GFH41" s="6"/>
      <c r="GFJ41" s="6"/>
      <c r="GFL41" s="6"/>
      <c r="GFN41" s="6"/>
      <c r="GFP41" s="6"/>
      <c r="GFR41" s="6"/>
      <c r="GFT41" s="6"/>
      <c r="GFV41" s="6"/>
      <c r="GFX41" s="6"/>
      <c r="GFZ41" s="6"/>
      <c r="GGB41" s="6"/>
      <c r="GGD41" s="6"/>
      <c r="GGF41" s="6"/>
      <c r="GGH41" s="6"/>
      <c r="GGJ41" s="6"/>
      <c r="GGL41" s="6"/>
      <c r="GGN41" s="6"/>
      <c r="GGP41" s="6"/>
      <c r="GGR41" s="6"/>
      <c r="GGT41" s="6"/>
      <c r="GGV41" s="6"/>
      <c r="GGX41" s="6"/>
      <c r="GGZ41" s="6"/>
      <c r="GHB41" s="6"/>
      <c r="GHD41" s="6"/>
      <c r="GHF41" s="6"/>
      <c r="GHH41" s="6"/>
      <c r="GHJ41" s="6"/>
      <c r="GHL41" s="6"/>
      <c r="GHN41" s="6"/>
      <c r="GHP41" s="6"/>
      <c r="GHR41" s="6"/>
      <c r="GHT41" s="6"/>
      <c r="GHV41" s="6"/>
      <c r="GHX41" s="6"/>
      <c r="GHZ41" s="6"/>
      <c r="GIB41" s="6"/>
      <c r="GID41" s="6"/>
      <c r="GIF41" s="6"/>
      <c r="GIH41" s="6"/>
      <c r="GIJ41" s="6"/>
      <c r="GIL41" s="6"/>
      <c r="GIN41" s="6"/>
      <c r="GIP41" s="6"/>
      <c r="GIR41" s="6"/>
      <c r="GIT41" s="6"/>
      <c r="GIV41" s="6"/>
      <c r="GIX41" s="6"/>
      <c r="GIZ41" s="6"/>
      <c r="GJB41" s="6"/>
      <c r="GJD41" s="6"/>
      <c r="GJF41" s="6"/>
      <c r="GJH41" s="6"/>
      <c r="GJJ41" s="6"/>
      <c r="GJL41" s="6"/>
      <c r="GJN41" s="6"/>
      <c r="GJP41" s="6"/>
      <c r="GJR41" s="6"/>
      <c r="GJT41" s="6"/>
      <c r="GJV41" s="6"/>
      <c r="GJX41" s="6"/>
      <c r="GJZ41" s="6"/>
      <c r="GKB41" s="6"/>
      <c r="GKD41" s="6"/>
      <c r="GKF41" s="6"/>
      <c r="GKH41" s="6"/>
      <c r="GKJ41" s="6"/>
      <c r="GKL41" s="6"/>
      <c r="GKN41" s="6"/>
      <c r="GKP41" s="6"/>
      <c r="GKR41" s="6"/>
      <c r="GKT41" s="6"/>
      <c r="GKV41" s="6"/>
      <c r="GKX41" s="6"/>
      <c r="GKZ41" s="6"/>
      <c r="GLB41" s="6"/>
      <c r="GLD41" s="6"/>
      <c r="GLF41" s="6"/>
      <c r="GLH41" s="6"/>
      <c r="GLJ41" s="6"/>
      <c r="GLL41" s="6"/>
      <c r="GLN41" s="6"/>
      <c r="GLP41" s="6"/>
      <c r="GLR41" s="6"/>
      <c r="GLT41" s="6"/>
      <c r="GLV41" s="6"/>
      <c r="GLX41" s="6"/>
      <c r="GLZ41" s="6"/>
      <c r="GMB41" s="6"/>
      <c r="GMD41" s="6"/>
      <c r="GMF41" s="6"/>
      <c r="GMH41" s="6"/>
      <c r="GMJ41" s="6"/>
      <c r="GML41" s="6"/>
      <c r="GMN41" s="6"/>
      <c r="GMP41" s="6"/>
      <c r="GMR41" s="6"/>
      <c r="GMT41" s="6"/>
      <c r="GMV41" s="6"/>
      <c r="GMX41" s="6"/>
      <c r="GMZ41" s="6"/>
      <c r="GNB41" s="6"/>
      <c r="GND41" s="6"/>
      <c r="GNF41" s="6"/>
      <c r="GNH41" s="6"/>
      <c r="GNJ41" s="6"/>
      <c r="GNL41" s="6"/>
      <c r="GNN41" s="6"/>
      <c r="GNP41" s="6"/>
      <c r="GNR41" s="6"/>
      <c r="GNT41" s="6"/>
      <c r="GNV41" s="6"/>
      <c r="GNX41" s="6"/>
      <c r="GNZ41" s="6"/>
      <c r="GOB41" s="6"/>
      <c r="GOD41" s="6"/>
      <c r="GOF41" s="6"/>
      <c r="GOH41" s="6"/>
      <c r="GOJ41" s="6"/>
      <c r="GOL41" s="6"/>
      <c r="GON41" s="6"/>
      <c r="GOP41" s="6"/>
      <c r="GOR41" s="6"/>
      <c r="GOT41" s="6"/>
      <c r="GOV41" s="6"/>
      <c r="GOX41" s="6"/>
      <c r="GOZ41" s="6"/>
      <c r="GPB41" s="6"/>
      <c r="GPD41" s="6"/>
      <c r="GPF41" s="6"/>
      <c r="GPH41" s="6"/>
      <c r="GPJ41" s="6"/>
      <c r="GPL41" s="6"/>
      <c r="GPN41" s="6"/>
      <c r="GPP41" s="6"/>
      <c r="GPR41" s="6"/>
      <c r="GPT41" s="6"/>
      <c r="GPV41" s="6"/>
      <c r="GPX41" s="6"/>
      <c r="GPZ41" s="6"/>
      <c r="GQB41" s="6"/>
      <c r="GQD41" s="6"/>
      <c r="GQF41" s="6"/>
      <c r="GQH41" s="6"/>
      <c r="GQJ41" s="6"/>
      <c r="GQL41" s="6"/>
      <c r="GQN41" s="6"/>
      <c r="GQP41" s="6"/>
      <c r="GQR41" s="6"/>
      <c r="GQT41" s="6"/>
      <c r="GQV41" s="6"/>
      <c r="GQX41" s="6"/>
      <c r="GQZ41" s="6"/>
      <c r="GRB41" s="6"/>
      <c r="GRD41" s="6"/>
      <c r="GRF41" s="6"/>
      <c r="GRH41" s="6"/>
      <c r="GRJ41" s="6"/>
      <c r="GRL41" s="6"/>
      <c r="GRN41" s="6"/>
      <c r="GRP41" s="6"/>
      <c r="GRR41" s="6"/>
      <c r="GRT41" s="6"/>
      <c r="GRV41" s="6"/>
      <c r="GRX41" s="6"/>
      <c r="GRZ41" s="6"/>
      <c r="GSB41" s="6"/>
      <c r="GSD41" s="6"/>
      <c r="GSF41" s="6"/>
      <c r="GSH41" s="6"/>
      <c r="GSJ41" s="6"/>
      <c r="GSL41" s="6"/>
      <c r="GSN41" s="6"/>
      <c r="GSP41" s="6"/>
      <c r="GSR41" s="6"/>
      <c r="GST41" s="6"/>
      <c r="GSV41" s="6"/>
      <c r="GSX41" s="6"/>
      <c r="GSZ41" s="6"/>
      <c r="GTB41" s="6"/>
      <c r="GTD41" s="6"/>
      <c r="GTF41" s="6"/>
      <c r="GTH41" s="6"/>
      <c r="GTJ41" s="6"/>
      <c r="GTL41" s="6"/>
      <c r="GTN41" s="6"/>
      <c r="GTP41" s="6"/>
      <c r="GTR41" s="6"/>
      <c r="GTT41" s="6"/>
      <c r="GTV41" s="6"/>
      <c r="GTX41" s="6"/>
      <c r="GTZ41" s="6"/>
      <c r="GUB41" s="6"/>
      <c r="GUD41" s="6"/>
      <c r="GUF41" s="6"/>
      <c r="GUH41" s="6"/>
      <c r="GUJ41" s="6"/>
      <c r="GUL41" s="6"/>
      <c r="GUN41" s="6"/>
      <c r="GUP41" s="6"/>
      <c r="GUR41" s="6"/>
      <c r="GUT41" s="6"/>
      <c r="GUV41" s="6"/>
      <c r="GUX41" s="6"/>
      <c r="GUZ41" s="6"/>
      <c r="GVB41" s="6"/>
      <c r="GVD41" s="6"/>
      <c r="GVF41" s="6"/>
      <c r="GVH41" s="6"/>
      <c r="GVJ41" s="6"/>
      <c r="GVL41" s="6"/>
      <c r="GVN41" s="6"/>
      <c r="GVP41" s="6"/>
      <c r="GVR41" s="6"/>
      <c r="GVT41" s="6"/>
      <c r="GVV41" s="6"/>
      <c r="GVX41" s="6"/>
      <c r="GVZ41" s="6"/>
      <c r="GWB41" s="6"/>
      <c r="GWD41" s="6"/>
      <c r="GWF41" s="6"/>
      <c r="GWH41" s="6"/>
      <c r="GWJ41" s="6"/>
      <c r="GWL41" s="6"/>
      <c r="GWN41" s="6"/>
      <c r="GWP41" s="6"/>
      <c r="GWR41" s="6"/>
      <c r="GWT41" s="6"/>
      <c r="GWV41" s="6"/>
      <c r="GWX41" s="6"/>
      <c r="GWZ41" s="6"/>
      <c r="GXB41" s="6"/>
      <c r="GXD41" s="6"/>
      <c r="GXF41" s="6"/>
      <c r="GXH41" s="6"/>
      <c r="GXJ41" s="6"/>
      <c r="GXL41" s="6"/>
      <c r="GXN41" s="6"/>
      <c r="GXP41" s="6"/>
      <c r="GXR41" s="6"/>
      <c r="GXT41" s="6"/>
      <c r="GXV41" s="6"/>
      <c r="GXX41" s="6"/>
      <c r="GXZ41" s="6"/>
      <c r="GYB41" s="6"/>
      <c r="GYD41" s="6"/>
      <c r="GYF41" s="6"/>
      <c r="GYH41" s="6"/>
      <c r="GYJ41" s="6"/>
      <c r="GYL41" s="6"/>
      <c r="GYN41" s="6"/>
      <c r="GYP41" s="6"/>
      <c r="GYR41" s="6"/>
      <c r="GYT41" s="6"/>
      <c r="GYV41" s="6"/>
      <c r="GYX41" s="6"/>
      <c r="GYZ41" s="6"/>
      <c r="GZB41" s="6"/>
      <c r="GZD41" s="6"/>
      <c r="GZF41" s="6"/>
      <c r="GZH41" s="6"/>
      <c r="GZJ41" s="6"/>
      <c r="GZL41" s="6"/>
      <c r="GZN41" s="6"/>
      <c r="GZP41" s="6"/>
      <c r="GZR41" s="6"/>
      <c r="GZT41" s="6"/>
      <c r="GZV41" s="6"/>
      <c r="GZX41" s="6"/>
      <c r="GZZ41" s="6"/>
      <c r="HAB41" s="6"/>
      <c r="HAD41" s="6"/>
      <c r="HAF41" s="6"/>
      <c r="HAH41" s="6"/>
      <c r="HAJ41" s="6"/>
      <c r="HAL41" s="6"/>
      <c r="HAN41" s="6"/>
      <c r="HAP41" s="6"/>
      <c r="HAR41" s="6"/>
      <c r="HAT41" s="6"/>
      <c r="HAV41" s="6"/>
      <c r="HAX41" s="6"/>
      <c r="HAZ41" s="6"/>
      <c r="HBB41" s="6"/>
      <c r="HBD41" s="6"/>
      <c r="HBF41" s="6"/>
      <c r="HBH41" s="6"/>
      <c r="HBJ41" s="6"/>
      <c r="HBL41" s="6"/>
      <c r="HBN41" s="6"/>
      <c r="HBP41" s="6"/>
      <c r="HBR41" s="6"/>
      <c r="HBT41" s="6"/>
      <c r="HBV41" s="6"/>
      <c r="HBX41" s="6"/>
      <c r="HBZ41" s="6"/>
      <c r="HCB41" s="6"/>
      <c r="HCD41" s="6"/>
      <c r="HCF41" s="6"/>
      <c r="HCH41" s="6"/>
      <c r="HCJ41" s="6"/>
      <c r="HCL41" s="6"/>
      <c r="HCN41" s="6"/>
      <c r="HCP41" s="6"/>
      <c r="HCR41" s="6"/>
      <c r="HCT41" s="6"/>
      <c r="HCV41" s="6"/>
      <c r="HCX41" s="6"/>
      <c r="HCZ41" s="6"/>
      <c r="HDB41" s="6"/>
      <c r="HDD41" s="6"/>
      <c r="HDF41" s="6"/>
      <c r="HDH41" s="6"/>
      <c r="HDJ41" s="6"/>
      <c r="HDL41" s="6"/>
      <c r="HDN41" s="6"/>
      <c r="HDP41" s="6"/>
      <c r="HDR41" s="6"/>
      <c r="HDT41" s="6"/>
      <c r="HDV41" s="6"/>
      <c r="HDX41" s="6"/>
      <c r="HDZ41" s="6"/>
      <c r="HEB41" s="6"/>
      <c r="HED41" s="6"/>
      <c r="HEF41" s="6"/>
      <c r="HEH41" s="6"/>
      <c r="HEJ41" s="6"/>
      <c r="HEL41" s="6"/>
      <c r="HEN41" s="6"/>
      <c r="HEP41" s="6"/>
      <c r="HER41" s="6"/>
      <c r="HET41" s="6"/>
      <c r="HEV41" s="6"/>
      <c r="HEX41" s="6"/>
      <c r="HEZ41" s="6"/>
      <c r="HFB41" s="6"/>
      <c r="HFD41" s="6"/>
      <c r="HFF41" s="6"/>
      <c r="HFH41" s="6"/>
      <c r="HFJ41" s="6"/>
      <c r="HFL41" s="6"/>
      <c r="HFN41" s="6"/>
      <c r="HFP41" s="6"/>
      <c r="HFR41" s="6"/>
      <c r="HFT41" s="6"/>
      <c r="HFV41" s="6"/>
      <c r="HFX41" s="6"/>
      <c r="HFZ41" s="6"/>
      <c r="HGB41" s="6"/>
      <c r="HGD41" s="6"/>
      <c r="HGF41" s="6"/>
      <c r="HGH41" s="6"/>
      <c r="HGJ41" s="6"/>
      <c r="HGL41" s="6"/>
      <c r="HGN41" s="6"/>
      <c r="HGP41" s="6"/>
      <c r="HGR41" s="6"/>
      <c r="HGT41" s="6"/>
      <c r="HGV41" s="6"/>
      <c r="HGX41" s="6"/>
      <c r="HGZ41" s="6"/>
      <c r="HHB41" s="6"/>
      <c r="HHD41" s="6"/>
      <c r="HHF41" s="6"/>
      <c r="HHH41" s="6"/>
      <c r="HHJ41" s="6"/>
      <c r="HHL41" s="6"/>
      <c r="HHN41" s="6"/>
      <c r="HHP41" s="6"/>
      <c r="HHR41" s="6"/>
      <c r="HHT41" s="6"/>
      <c r="HHV41" s="6"/>
      <c r="HHX41" s="6"/>
      <c r="HHZ41" s="6"/>
      <c r="HIB41" s="6"/>
      <c r="HID41" s="6"/>
      <c r="HIF41" s="6"/>
      <c r="HIH41" s="6"/>
      <c r="HIJ41" s="6"/>
      <c r="HIL41" s="6"/>
      <c r="HIN41" s="6"/>
      <c r="HIP41" s="6"/>
      <c r="HIR41" s="6"/>
      <c r="HIT41" s="6"/>
      <c r="HIV41" s="6"/>
      <c r="HIX41" s="6"/>
      <c r="HIZ41" s="6"/>
      <c r="HJB41" s="6"/>
      <c r="HJD41" s="6"/>
      <c r="HJF41" s="6"/>
      <c r="HJH41" s="6"/>
      <c r="HJJ41" s="6"/>
      <c r="HJL41" s="6"/>
      <c r="HJN41" s="6"/>
      <c r="HJP41" s="6"/>
      <c r="HJR41" s="6"/>
      <c r="HJT41" s="6"/>
      <c r="HJV41" s="6"/>
      <c r="HJX41" s="6"/>
      <c r="HJZ41" s="6"/>
      <c r="HKB41" s="6"/>
      <c r="HKD41" s="6"/>
      <c r="HKF41" s="6"/>
      <c r="HKH41" s="6"/>
      <c r="HKJ41" s="6"/>
      <c r="HKL41" s="6"/>
      <c r="HKN41" s="6"/>
      <c r="HKP41" s="6"/>
      <c r="HKR41" s="6"/>
      <c r="HKT41" s="6"/>
      <c r="HKV41" s="6"/>
      <c r="HKX41" s="6"/>
      <c r="HKZ41" s="6"/>
      <c r="HLB41" s="6"/>
      <c r="HLD41" s="6"/>
      <c r="HLF41" s="6"/>
      <c r="HLH41" s="6"/>
      <c r="HLJ41" s="6"/>
      <c r="HLL41" s="6"/>
      <c r="HLN41" s="6"/>
      <c r="HLP41" s="6"/>
      <c r="HLR41" s="6"/>
      <c r="HLT41" s="6"/>
      <c r="HLV41" s="6"/>
      <c r="HLX41" s="6"/>
      <c r="HLZ41" s="6"/>
      <c r="HMB41" s="6"/>
      <c r="HMD41" s="6"/>
      <c r="HMF41" s="6"/>
      <c r="HMH41" s="6"/>
      <c r="HMJ41" s="6"/>
      <c r="HML41" s="6"/>
      <c r="HMN41" s="6"/>
      <c r="HMP41" s="6"/>
      <c r="HMR41" s="6"/>
      <c r="HMT41" s="6"/>
      <c r="HMV41" s="6"/>
      <c r="HMX41" s="6"/>
      <c r="HMZ41" s="6"/>
      <c r="HNB41" s="6"/>
      <c r="HND41" s="6"/>
      <c r="HNF41" s="6"/>
      <c r="HNH41" s="6"/>
      <c r="HNJ41" s="6"/>
      <c r="HNL41" s="6"/>
      <c r="HNN41" s="6"/>
      <c r="HNP41" s="6"/>
      <c r="HNR41" s="6"/>
      <c r="HNT41" s="6"/>
      <c r="HNV41" s="6"/>
      <c r="HNX41" s="6"/>
      <c r="HNZ41" s="6"/>
      <c r="HOB41" s="6"/>
      <c r="HOD41" s="6"/>
      <c r="HOF41" s="6"/>
      <c r="HOH41" s="6"/>
      <c r="HOJ41" s="6"/>
      <c r="HOL41" s="6"/>
      <c r="HON41" s="6"/>
      <c r="HOP41" s="6"/>
      <c r="HOR41" s="6"/>
      <c r="HOT41" s="6"/>
      <c r="HOV41" s="6"/>
      <c r="HOX41" s="6"/>
      <c r="HOZ41" s="6"/>
      <c r="HPB41" s="6"/>
      <c r="HPD41" s="6"/>
      <c r="HPF41" s="6"/>
      <c r="HPH41" s="6"/>
      <c r="HPJ41" s="6"/>
      <c r="HPL41" s="6"/>
      <c r="HPN41" s="6"/>
      <c r="HPP41" s="6"/>
      <c r="HPR41" s="6"/>
      <c r="HPT41" s="6"/>
      <c r="HPV41" s="6"/>
      <c r="HPX41" s="6"/>
      <c r="HPZ41" s="6"/>
      <c r="HQB41" s="6"/>
      <c r="HQD41" s="6"/>
      <c r="HQF41" s="6"/>
      <c r="HQH41" s="6"/>
      <c r="HQJ41" s="6"/>
      <c r="HQL41" s="6"/>
      <c r="HQN41" s="6"/>
      <c r="HQP41" s="6"/>
      <c r="HQR41" s="6"/>
      <c r="HQT41" s="6"/>
      <c r="HQV41" s="6"/>
      <c r="HQX41" s="6"/>
      <c r="HQZ41" s="6"/>
      <c r="HRB41" s="6"/>
      <c r="HRD41" s="6"/>
      <c r="HRF41" s="6"/>
      <c r="HRH41" s="6"/>
      <c r="HRJ41" s="6"/>
      <c r="HRL41" s="6"/>
      <c r="HRN41" s="6"/>
      <c r="HRP41" s="6"/>
      <c r="HRR41" s="6"/>
      <c r="HRT41" s="6"/>
      <c r="HRV41" s="6"/>
      <c r="HRX41" s="6"/>
      <c r="HRZ41" s="6"/>
      <c r="HSB41" s="6"/>
      <c r="HSD41" s="6"/>
      <c r="HSF41" s="6"/>
      <c r="HSH41" s="6"/>
      <c r="HSJ41" s="6"/>
      <c r="HSL41" s="6"/>
      <c r="HSN41" s="6"/>
      <c r="HSP41" s="6"/>
      <c r="HSR41" s="6"/>
      <c r="HST41" s="6"/>
      <c r="HSV41" s="6"/>
      <c r="HSX41" s="6"/>
      <c r="HSZ41" s="6"/>
      <c r="HTB41" s="6"/>
      <c r="HTD41" s="6"/>
      <c r="HTF41" s="6"/>
      <c r="HTH41" s="6"/>
      <c r="HTJ41" s="6"/>
      <c r="HTL41" s="6"/>
      <c r="HTN41" s="6"/>
      <c r="HTP41" s="6"/>
      <c r="HTR41" s="6"/>
      <c r="HTT41" s="6"/>
      <c r="HTV41" s="6"/>
      <c r="HTX41" s="6"/>
      <c r="HTZ41" s="6"/>
      <c r="HUB41" s="6"/>
      <c r="HUD41" s="6"/>
      <c r="HUF41" s="6"/>
      <c r="HUH41" s="6"/>
      <c r="HUJ41" s="6"/>
      <c r="HUL41" s="6"/>
      <c r="HUN41" s="6"/>
      <c r="HUP41" s="6"/>
      <c r="HUR41" s="6"/>
      <c r="HUT41" s="6"/>
      <c r="HUV41" s="6"/>
      <c r="HUX41" s="6"/>
      <c r="HUZ41" s="6"/>
      <c r="HVB41" s="6"/>
      <c r="HVD41" s="6"/>
      <c r="HVF41" s="6"/>
      <c r="HVH41" s="6"/>
      <c r="HVJ41" s="6"/>
      <c r="HVL41" s="6"/>
      <c r="HVN41" s="6"/>
      <c r="HVP41" s="6"/>
      <c r="HVR41" s="6"/>
      <c r="HVT41" s="6"/>
      <c r="HVV41" s="6"/>
      <c r="HVX41" s="6"/>
      <c r="HVZ41" s="6"/>
      <c r="HWB41" s="6"/>
      <c r="HWD41" s="6"/>
      <c r="HWF41" s="6"/>
      <c r="HWH41" s="6"/>
      <c r="HWJ41" s="6"/>
      <c r="HWL41" s="6"/>
      <c r="HWN41" s="6"/>
      <c r="HWP41" s="6"/>
      <c r="HWR41" s="6"/>
      <c r="HWT41" s="6"/>
      <c r="HWV41" s="6"/>
      <c r="HWX41" s="6"/>
      <c r="HWZ41" s="6"/>
      <c r="HXB41" s="6"/>
      <c r="HXD41" s="6"/>
      <c r="HXF41" s="6"/>
      <c r="HXH41" s="6"/>
      <c r="HXJ41" s="6"/>
      <c r="HXL41" s="6"/>
      <c r="HXN41" s="6"/>
      <c r="HXP41" s="6"/>
      <c r="HXR41" s="6"/>
      <c r="HXT41" s="6"/>
      <c r="HXV41" s="6"/>
      <c r="HXX41" s="6"/>
      <c r="HXZ41" s="6"/>
      <c r="HYB41" s="6"/>
      <c r="HYD41" s="6"/>
      <c r="HYF41" s="6"/>
      <c r="HYH41" s="6"/>
      <c r="HYJ41" s="6"/>
      <c r="HYL41" s="6"/>
      <c r="HYN41" s="6"/>
      <c r="HYP41" s="6"/>
      <c r="HYR41" s="6"/>
      <c r="HYT41" s="6"/>
      <c r="HYV41" s="6"/>
      <c r="HYX41" s="6"/>
      <c r="HYZ41" s="6"/>
      <c r="HZB41" s="6"/>
      <c r="HZD41" s="6"/>
      <c r="HZF41" s="6"/>
      <c r="HZH41" s="6"/>
      <c r="HZJ41" s="6"/>
      <c r="HZL41" s="6"/>
      <c r="HZN41" s="6"/>
      <c r="HZP41" s="6"/>
      <c r="HZR41" s="6"/>
      <c r="HZT41" s="6"/>
      <c r="HZV41" s="6"/>
      <c r="HZX41" s="6"/>
      <c r="HZZ41" s="6"/>
      <c r="IAB41" s="6"/>
      <c r="IAD41" s="6"/>
      <c r="IAF41" s="6"/>
      <c r="IAH41" s="6"/>
      <c r="IAJ41" s="6"/>
      <c r="IAL41" s="6"/>
      <c r="IAN41" s="6"/>
      <c r="IAP41" s="6"/>
      <c r="IAR41" s="6"/>
      <c r="IAT41" s="6"/>
      <c r="IAV41" s="6"/>
      <c r="IAX41" s="6"/>
      <c r="IAZ41" s="6"/>
      <c r="IBB41" s="6"/>
      <c r="IBD41" s="6"/>
      <c r="IBF41" s="6"/>
      <c r="IBH41" s="6"/>
      <c r="IBJ41" s="6"/>
      <c r="IBL41" s="6"/>
      <c r="IBN41" s="6"/>
      <c r="IBP41" s="6"/>
      <c r="IBR41" s="6"/>
      <c r="IBT41" s="6"/>
      <c r="IBV41" s="6"/>
      <c r="IBX41" s="6"/>
      <c r="IBZ41" s="6"/>
      <c r="ICB41" s="6"/>
      <c r="ICD41" s="6"/>
      <c r="ICF41" s="6"/>
      <c r="ICH41" s="6"/>
      <c r="ICJ41" s="6"/>
      <c r="ICL41" s="6"/>
      <c r="ICN41" s="6"/>
      <c r="ICP41" s="6"/>
      <c r="ICR41" s="6"/>
      <c r="ICT41" s="6"/>
      <c r="ICV41" s="6"/>
      <c r="ICX41" s="6"/>
      <c r="ICZ41" s="6"/>
      <c r="IDB41" s="6"/>
      <c r="IDD41" s="6"/>
      <c r="IDF41" s="6"/>
      <c r="IDH41" s="6"/>
      <c r="IDJ41" s="6"/>
      <c r="IDL41" s="6"/>
      <c r="IDN41" s="6"/>
      <c r="IDP41" s="6"/>
      <c r="IDR41" s="6"/>
      <c r="IDT41" s="6"/>
      <c r="IDV41" s="6"/>
      <c r="IDX41" s="6"/>
      <c r="IDZ41" s="6"/>
      <c r="IEB41" s="6"/>
      <c r="IED41" s="6"/>
      <c r="IEF41" s="6"/>
      <c r="IEH41" s="6"/>
      <c r="IEJ41" s="6"/>
      <c r="IEL41" s="6"/>
      <c r="IEN41" s="6"/>
      <c r="IEP41" s="6"/>
      <c r="IER41" s="6"/>
      <c r="IET41" s="6"/>
      <c r="IEV41" s="6"/>
      <c r="IEX41" s="6"/>
      <c r="IEZ41" s="6"/>
      <c r="IFB41" s="6"/>
      <c r="IFD41" s="6"/>
      <c r="IFF41" s="6"/>
      <c r="IFH41" s="6"/>
      <c r="IFJ41" s="6"/>
      <c r="IFL41" s="6"/>
      <c r="IFN41" s="6"/>
      <c r="IFP41" s="6"/>
      <c r="IFR41" s="6"/>
      <c r="IFT41" s="6"/>
      <c r="IFV41" s="6"/>
      <c r="IFX41" s="6"/>
      <c r="IFZ41" s="6"/>
      <c r="IGB41" s="6"/>
      <c r="IGD41" s="6"/>
      <c r="IGF41" s="6"/>
      <c r="IGH41" s="6"/>
      <c r="IGJ41" s="6"/>
      <c r="IGL41" s="6"/>
      <c r="IGN41" s="6"/>
      <c r="IGP41" s="6"/>
      <c r="IGR41" s="6"/>
      <c r="IGT41" s="6"/>
      <c r="IGV41" s="6"/>
      <c r="IGX41" s="6"/>
      <c r="IGZ41" s="6"/>
      <c r="IHB41" s="6"/>
      <c r="IHD41" s="6"/>
      <c r="IHF41" s="6"/>
      <c r="IHH41" s="6"/>
      <c r="IHJ41" s="6"/>
      <c r="IHL41" s="6"/>
      <c r="IHN41" s="6"/>
      <c r="IHP41" s="6"/>
      <c r="IHR41" s="6"/>
      <c r="IHT41" s="6"/>
      <c r="IHV41" s="6"/>
      <c r="IHX41" s="6"/>
      <c r="IHZ41" s="6"/>
      <c r="IIB41" s="6"/>
      <c r="IID41" s="6"/>
      <c r="IIF41" s="6"/>
      <c r="IIH41" s="6"/>
      <c r="IIJ41" s="6"/>
      <c r="IIL41" s="6"/>
      <c r="IIN41" s="6"/>
      <c r="IIP41" s="6"/>
      <c r="IIR41" s="6"/>
      <c r="IIT41" s="6"/>
      <c r="IIV41" s="6"/>
      <c r="IIX41" s="6"/>
      <c r="IIZ41" s="6"/>
      <c r="IJB41" s="6"/>
      <c r="IJD41" s="6"/>
      <c r="IJF41" s="6"/>
      <c r="IJH41" s="6"/>
      <c r="IJJ41" s="6"/>
      <c r="IJL41" s="6"/>
      <c r="IJN41" s="6"/>
      <c r="IJP41" s="6"/>
      <c r="IJR41" s="6"/>
      <c r="IJT41" s="6"/>
      <c r="IJV41" s="6"/>
      <c r="IJX41" s="6"/>
      <c r="IJZ41" s="6"/>
      <c r="IKB41" s="6"/>
      <c r="IKD41" s="6"/>
      <c r="IKF41" s="6"/>
      <c r="IKH41" s="6"/>
      <c r="IKJ41" s="6"/>
      <c r="IKL41" s="6"/>
      <c r="IKN41" s="6"/>
      <c r="IKP41" s="6"/>
      <c r="IKR41" s="6"/>
      <c r="IKT41" s="6"/>
      <c r="IKV41" s="6"/>
      <c r="IKX41" s="6"/>
      <c r="IKZ41" s="6"/>
      <c r="ILB41" s="6"/>
      <c r="ILD41" s="6"/>
      <c r="ILF41" s="6"/>
      <c r="ILH41" s="6"/>
      <c r="ILJ41" s="6"/>
      <c r="ILL41" s="6"/>
      <c r="ILN41" s="6"/>
      <c r="ILP41" s="6"/>
      <c r="ILR41" s="6"/>
      <c r="ILT41" s="6"/>
      <c r="ILV41" s="6"/>
      <c r="ILX41" s="6"/>
      <c r="ILZ41" s="6"/>
      <c r="IMB41" s="6"/>
      <c r="IMD41" s="6"/>
      <c r="IMF41" s="6"/>
      <c r="IMH41" s="6"/>
      <c r="IMJ41" s="6"/>
      <c r="IML41" s="6"/>
      <c r="IMN41" s="6"/>
      <c r="IMP41" s="6"/>
      <c r="IMR41" s="6"/>
      <c r="IMT41" s="6"/>
      <c r="IMV41" s="6"/>
      <c r="IMX41" s="6"/>
      <c r="IMZ41" s="6"/>
      <c r="INB41" s="6"/>
      <c r="IND41" s="6"/>
      <c r="INF41" s="6"/>
      <c r="INH41" s="6"/>
      <c r="INJ41" s="6"/>
      <c r="INL41" s="6"/>
      <c r="INN41" s="6"/>
      <c r="INP41" s="6"/>
      <c r="INR41" s="6"/>
      <c r="INT41" s="6"/>
      <c r="INV41" s="6"/>
      <c r="INX41" s="6"/>
      <c r="INZ41" s="6"/>
      <c r="IOB41" s="6"/>
      <c r="IOD41" s="6"/>
      <c r="IOF41" s="6"/>
      <c r="IOH41" s="6"/>
      <c r="IOJ41" s="6"/>
      <c r="IOL41" s="6"/>
      <c r="ION41" s="6"/>
      <c r="IOP41" s="6"/>
      <c r="IOR41" s="6"/>
      <c r="IOT41" s="6"/>
      <c r="IOV41" s="6"/>
      <c r="IOX41" s="6"/>
      <c r="IOZ41" s="6"/>
      <c r="IPB41" s="6"/>
      <c r="IPD41" s="6"/>
      <c r="IPF41" s="6"/>
      <c r="IPH41" s="6"/>
      <c r="IPJ41" s="6"/>
      <c r="IPL41" s="6"/>
      <c r="IPN41" s="6"/>
      <c r="IPP41" s="6"/>
      <c r="IPR41" s="6"/>
      <c r="IPT41" s="6"/>
      <c r="IPV41" s="6"/>
      <c r="IPX41" s="6"/>
      <c r="IPZ41" s="6"/>
      <c r="IQB41" s="6"/>
      <c r="IQD41" s="6"/>
      <c r="IQF41" s="6"/>
      <c r="IQH41" s="6"/>
      <c r="IQJ41" s="6"/>
      <c r="IQL41" s="6"/>
      <c r="IQN41" s="6"/>
      <c r="IQP41" s="6"/>
      <c r="IQR41" s="6"/>
      <c r="IQT41" s="6"/>
      <c r="IQV41" s="6"/>
      <c r="IQX41" s="6"/>
      <c r="IQZ41" s="6"/>
      <c r="IRB41" s="6"/>
      <c r="IRD41" s="6"/>
      <c r="IRF41" s="6"/>
      <c r="IRH41" s="6"/>
      <c r="IRJ41" s="6"/>
      <c r="IRL41" s="6"/>
      <c r="IRN41" s="6"/>
      <c r="IRP41" s="6"/>
      <c r="IRR41" s="6"/>
      <c r="IRT41" s="6"/>
      <c r="IRV41" s="6"/>
      <c r="IRX41" s="6"/>
      <c r="IRZ41" s="6"/>
      <c r="ISB41" s="6"/>
      <c r="ISD41" s="6"/>
      <c r="ISF41" s="6"/>
      <c r="ISH41" s="6"/>
      <c r="ISJ41" s="6"/>
      <c r="ISL41" s="6"/>
      <c r="ISN41" s="6"/>
      <c r="ISP41" s="6"/>
      <c r="ISR41" s="6"/>
      <c r="IST41" s="6"/>
      <c r="ISV41" s="6"/>
      <c r="ISX41" s="6"/>
      <c r="ISZ41" s="6"/>
      <c r="ITB41" s="6"/>
      <c r="ITD41" s="6"/>
      <c r="ITF41" s="6"/>
      <c r="ITH41" s="6"/>
      <c r="ITJ41" s="6"/>
      <c r="ITL41" s="6"/>
      <c r="ITN41" s="6"/>
      <c r="ITP41" s="6"/>
      <c r="ITR41" s="6"/>
      <c r="ITT41" s="6"/>
      <c r="ITV41" s="6"/>
      <c r="ITX41" s="6"/>
      <c r="ITZ41" s="6"/>
      <c r="IUB41" s="6"/>
      <c r="IUD41" s="6"/>
      <c r="IUF41" s="6"/>
      <c r="IUH41" s="6"/>
      <c r="IUJ41" s="6"/>
      <c r="IUL41" s="6"/>
      <c r="IUN41" s="6"/>
      <c r="IUP41" s="6"/>
      <c r="IUR41" s="6"/>
      <c r="IUT41" s="6"/>
      <c r="IUV41" s="6"/>
      <c r="IUX41" s="6"/>
      <c r="IUZ41" s="6"/>
      <c r="IVB41" s="6"/>
      <c r="IVD41" s="6"/>
      <c r="IVF41" s="6"/>
      <c r="IVH41" s="6"/>
      <c r="IVJ41" s="6"/>
      <c r="IVL41" s="6"/>
      <c r="IVN41" s="6"/>
      <c r="IVP41" s="6"/>
      <c r="IVR41" s="6"/>
      <c r="IVT41" s="6"/>
      <c r="IVV41" s="6"/>
      <c r="IVX41" s="6"/>
      <c r="IVZ41" s="6"/>
      <c r="IWB41" s="6"/>
      <c r="IWD41" s="6"/>
      <c r="IWF41" s="6"/>
      <c r="IWH41" s="6"/>
      <c r="IWJ41" s="6"/>
      <c r="IWL41" s="6"/>
      <c r="IWN41" s="6"/>
      <c r="IWP41" s="6"/>
      <c r="IWR41" s="6"/>
      <c r="IWT41" s="6"/>
      <c r="IWV41" s="6"/>
      <c r="IWX41" s="6"/>
      <c r="IWZ41" s="6"/>
      <c r="IXB41" s="6"/>
      <c r="IXD41" s="6"/>
      <c r="IXF41" s="6"/>
      <c r="IXH41" s="6"/>
      <c r="IXJ41" s="6"/>
      <c r="IXL41" s="6"/>
      <c r="IXN41" s="6"/>
      <c r="IXP41" s="6"/>
      <c r="IXR41" s="6"/>
      <c r="IXT41" s="6"/>
      <c r="IXV41" s="6"/>
      <c r="IXX41" s="6"/>
      <c r="IXZ41" s="6"/>
      <c r="IYB41" s="6"/>
      <c r="IYD41" s="6"/>
      <c r="IYF41" s="6"/>
      <c r="IYH41" s="6"/>
      <c r="IYJ41" s="6"/>
      <c r="IYL41" s="6"/>
      <c r="IYN41" s="6"/>
      <c r="IYP41" s="6"/>
      <c r="IYR41" s="6"/>
      <c r="IYT41" s="6"/>
      <c r="IYV41" s="6"/>
      <c r="IYX41" s="6"/>
      <c r="IYZ41" s="6"/>
      <c r="IZB41" s="6"/>
      <c r="IZD41" s="6"/>
      <c r="IZF41" s="6"/>
      <c r="IZH41" s="6"/>
      <c r="IZJ41" s="6"/>
      <c r="IZL41" s="6"/>
      <c r="IZN41" s="6"/>
      <c r="IZP41" s="6"/>
      <c r="IZR41" s="6"/>
      <c r="IZT41" s="6"/>
      <c r="IZV41" s="6"/>
      <c r="IZX41" s="6"/>
      <c r="IZZ41" s="6"/>
      <c r="JAB41" s="6"/>
      <c r="JAD41" s="6"/>
      <c r="JAF41" s="6"/>
      <c r="JAH41" s="6"/>
      <c r="JAJ41" s="6"/>
      <c r="JAL41" s="6"/>
      <c r="JAN41" s="6"/>
      <c r="JAP41" s="6"/>
      <c r="JAR41" s="6"/>
      <c r="JAT41" s="6"/>
      <c r="JAV41" s="6"/>
      <c r="JAX41" s="6"/>
      <c r="JAZ41" s="6"/>
      <c r="JBB41" s="6"/>
      <c r="JBD41" s="6"/>
      <c r="JBF41" s="6"/>
      <c r="JBH41" s="6"/>
      <c r="JBJ41" s="6"/>
      <c r="JBL41" s="6"/>
      <c r="JBN41" s="6"/>
      <c r="JBP41" s="6"/>
      <c r="JBR41" s="6"/>
      <c r="JBT41" s="6"/>
      <c r="JBV41" s="6"/>
      <c r="JBX41" s="6"/>
      <c r="JBZ41" s="6"/>
      <c r="JCB41" s="6"/>
      <c r="JCD41" s="6"/>
      <c r="JCF41" s="6"/>
      <c r="JCH41" s="6"/>
      <c r="JCJ41" s="6"/>
      <c r="JCL41" s="6"/>
      <c r="JCN41" s="6"/>
      <c r="JCP41" s="6"/>
      <c r="JCR41" s="6"/>
      <c r="JCT41" s="6"/>
      <c r="JCV41" s="6"/>
      <c r="JCX41" s="6"/>
      <c r="JCZ41" s="6"/>
      <c r="JDB41" s="6"/>
      <c r="JDD41" s="6"/>
      <c r="JDF41" s="6"/>
      <c r="JDH41" s="6"/>
      <c r="JDJ41" s="6"/>
      <c r="JDL41" s="6"/>
      <c r="JDN41" s="6"/>
      <c r="JDP41" s="6"/>
      <c r="JDR41" s="6"/>
      <c r="JDT41" s="6"/>
      <c r="JDV41" s="6"/>
      <c r="JDX41" s="6"/>
      <c r="JDZ41" s="6"/>
      <c r="JEB41" s="6"/>
      <c r="JED41" s="6"/>
      <c r="JEF41" s="6"/>
      <c r="JEH41" s="6"/>
      <c r="JEJ41" s="6"/>
      <c r="JEL41" s="6"/>
      <c r="JEN41" s="6"/>
      <c r="JEP41" s="6"/>
      <c r="JER41" s="6"/>
      <c r="JET41" s="6"/>
      <c r="JEV41" s="6"/>
      <c r="JEX41" s="6"/>
      <c r="JEZ41" s="6"/>
      <c r="JFB41" s="6"/>
      <c r="JFD41" s="6"/>
      <c r="JFF41" s="6"/>
      <c r="JFH41" s="6"/>
      <c r="JFJ41" s="6"/>
      <c r="JFL41" s="6"/>
      <c r="JFN41" s="6"/>
      <c r="JFP41" s="6"/>
      <c r="JFR41" s="6"/>
      <c r="JFT41" s="6"/>
      <c r="JFV41" s="6"/>
      <c r="JFX41" s="6"/>
      <c r="JFZ41" s="6"/>
      <c r="JGB41" s="6"/>
      <c r="JGD41" s="6"/>
      <c r="JGF41" s="6"/>
      <c r="JGH41" s="6"/>
      <c r="JGJ41" s="6"/>
      <c r="JGL41" s="6"/>
      <c r="JGN41" s="6"/>
      <c r="JGP41" s="6"/>
      <c r="JGR41" s="6"/>
      <c r="JGT41" s="6"/>
      <c r="JGV41" s="6"/>
      <c r="JGX41" s="6"/>
      <c r="JGZ41" s="6"/>
      <c r="JHB41" s="6"/>
      <c r="JHD41" s="6"/>
      <c r="JHF41" s="6"/>
      <c r="JHH41" s="6"/>
      <c r="JHJ41" s="6"/>
      <c r="JHL41" s="6"/>
      <c r="JHN41" s="6"/>
      <c r="JHP41" s="6"/>
      <c r="JHR41" s="6"/>
      <c r="JHT41" s="6"/>
      <c r="JHV41" s="6"/>
      <c r="JHX41" s="6"/>
      <c r="JHZ41" s="6"/>
      <c r="JIB41" s="6"/>
      <c r="JID41" s="6"/>
      <c r="JIF41" s="6"/>
      <c r="JIH41" s="6"/>
      <c r="JIJ41" s="6"/>
      <c r="JIL41" s="6"/>
      <c r="JIN41" s="6"/>
      <c r="JIP41" s="6"/>
      <c r="JIR41" s="6"/>
      <c r="JIT41" s="6"/>
      <c r="JIV41" s="6"/>
      <c r="JIX41" s="6"/>
      <c r="JIZ41" s="6"/>
      <c r="JJB41" s="6"/>
      <c r="JJD41" s="6"/>
      <c r="JJF41" s="6"/>
      <c r="JJH41" s="6"/>
      <c r="JJJ41" s="6"/>
      <c r="JJL41" s="6"/>
      <c r="JJN41" s="6"/>
      <c r="JJP41" s="6"/>
      <c r="JJR41" s="6"/>
      <c r="JJT41" s="6"/>
      <c r="JJV41" s="6"/>
      <c r="JJX41" s="6"/>
      <c r="JJZ41" s="6"/>
      <c r="JKB41" s="6"/>
      <c r="JKD41" s="6"/>
      <c r="JKF41" s="6"/>
      <c r="JKH41" s="6"/>
      <c r="JKJ41" s="6"/>
      <c r="JKL41" s="6"/>
      <c r="JKN41" s="6"/>
      <c r="JKP41" s="6"/>
      <c r="JKR41" s="6"/>
      <c r="JKT41" s="6"/>
      <c r="JKV41" s="6"/>
      <c r="JKX41" s="6"/>
      <c r="JKZ41" s="6"/>
      <c r="JLB41" s="6"/>
      <c r="JLD41" s="6"/>
      <c r="JLF41" s="6"/>
      <c r="JLH41" s="6"/>
      <c r="JLJ41" s="6"/>
      <c r="JLL41" s="6"/>
      <c r="JLN41" s="6"/>
      <c r="JLP41" s="6"/>
      <c r="JLR41" s="6"/>
      <c r="JLT41" s="6"/>
      <c r="JLV41" s="6"/>
      <c r="JLX41" s="6"/>
      <c r="JLZ41" s="6"/>
      <c r="JMB41" s="6"/>
      <c r="JMD41" s="6"/>
      <c r="JMF41" s="6"/>
      <c r="JMH41" s="6"/>
      <c r="JMJ41" s="6"/>
      <c r="JML41" s="6"/>
      <c r="JMN41" s="6"/>
      <c r="JMP41" s="6"/>
      <c r="JMR41" s="6"/>
      <c r="JMT41" s="6"/>
      <c r="JMV41" s="6"/>
      <c r="JMX41" s="6"/>
      <c r="JMZ41" s="6"/>
      <c r="JNB41" s="6"/>
      <c r="JND41" s="6"/>
      <c r="JNF41" s="6"/>
      <c r="JNH41" s="6"/>
      <c r="JNJ41" s="6"/>
      <c r="JNL41" s="6"/>
      <c r="JNN41" s="6"/>
      <c r="JNP41" s="6"/>
      <c r="JNR41" s="6"/>
      <c r="JNT41" s="6"/>
      <c r="JNV41" s="6"/>
      <c r="JNX41" s="6"/>
      <c r="JNZ41" s="6"/>
      <c r="JOB41" s="6"/>
      <c r="JOD41" s="6"/>
      <c r="JOF41" s="6"/>
      <c r="JOH41" s="6"/>
      <c r="JOJ41" s="6"/>
      <c r="JOL41" s="6"/>
      <c r="JON41" s="6"/>
      <c r="JOP41" s="6"/>
      <c r="JOR41" s="6"/>
      <c r="JOT41" s="6"/>
      <c r="JOV41" s="6"/>
      <c r="JOX41" s="6"/>
      <c r="JOZ41" s="6"/>
      <c r="JPB41" s="6"/>
      <c r="JPD41" s="6"/>
      <c r="JPF41" s="6"/>
      <c r="JPH41" s="6"/>
      <c r="JPJ41" s="6"/>
      <c r="JPL41" s="6"/>
      <c r="JPN41" s="6"/>
      <c r="JPP41" s="6"/>
      <c r="JPR41" s="6"/>
      <c r="JPT41" s="6"/>
      <c r="JPV41" s="6"/>
      <c r="JPX41" s="6"/>
      <c r="JPZ41" s="6"/>
      <c r="JQB41" s="6"/>
      <c r="JQD41" s="6"/>
      <c r="JQF41" s="6"/>
      <c r="JQH41" s="6"/>
      <c r="JQJ41" s="6"/>
      <c r="JQL41" s="6"/>
      <c r="JQN41" s="6"/>
      <c r="JQP41" s="6"/>
      <c r="JQR41" s="6"/>
      <c r="JQT41" s="6"/>
      <c r="JQV41" s="6"/>
      <c r="JQX41" s="6"/>
      <c r="JQZ41" s="6"/>
      <c r="JRB41" s="6"/>
      <c r="JRD41" s="6"/>
      <c r="JRF41" s="6"/>
      <c r="JRH41" s="6"/>
      <c r="JRJ41" s="6"/>
      <c r="JRL41" s="6"/>
      <c r="JRN41" s="6"/>
      <c r="JRP41" s="6"/>
      <c r="JRR41" s="6"/>
      <c r="JRT41" s="6"/>
      <c r="JRV41" s="6"/>
      <c r="JRX41" s="6"/>
      <c r="JRZ41" s="6"/>
      <c r="JSB41" s="6"/>
      <c r="JSD41" s="6"/>
      <c r="JSF41" s="6"/>
      <c r="JSH41" s="6"/>
      <c r="JSJ41" s="6"/>
      <c r="JSL41" s="6"/>
      <c r="JSN41" s="6"/>
      <c r="JSP41" s="6"/>
      <c r="JSR41" s="6"/>
      <c r="JST41" s="6"/>
      <c r="JSV41" s="6"/>
      <c r="JSX41" s="6"/>
      <c r="JSZ41" s="6"/>
      <c r="JTB41" s="6"/>
      <c r="JTD41" s="6"/>
      <c r="JTF41" s="6"/>
      <c r="JTH41" s="6"/>
      <c r="JTJ41" s="6"/>
      <c r="JTL41" s="6"/>
      <c r="JTN41" s="6"/>
      <c r="JTP41" s="6"/>
      <c r="JTR41" s="6"/>
      <c r="JTT41" s="6"/>
      <c r="JTV41" s="6"/>
      <c r="JTX41" s="6"/>
      <c r="JTZ41" s="6"/>
      <c r="JUB41" s="6"/>
      <c r="JUD41" s="6"/>
      <c r="JUF41" s="6"/>
      <c r="JUH41" s="6"/>
      <c r="JUJ41" s="6"/>
      <c r="JUL41" s="6"/>
      <c r="JUN41" s="6"/>
      <c r="JUP41" s="6"/>
      <c r="JUR41" s="6"/>
      <c r="JUT41" s="6"/>
      <c r="JUV41" s="6"/>
      <c r="JUX41" s="6"/>
      <c r="JUZ41" s="6"/>
      <c r="JVB41" s="6"/>
      <c r="JVD41" s="6"/>
      <c r="JVF41" s="6"/>
      <c r="JVH41" s="6"/>
      <c r="JVJ41" s="6"/>
      <c r="JVL41" s="6"/>
      <c r="JVN41" s="6"/>
      <c r="JVP41" s="6"/>
      <c r="JVR41" s="6"/>
      <c r="JVT41" s="6"/>
      <c r="JVV41" s="6"/>
      <c r="JVX41" s="6"/>
      <c r="JVZ41" s="6"/>
      <c r="JWB41" s="6"/>
      <c r="JWD41" s="6"/>
      <c r="JWF41" s="6"/>
      <c r="JWH41" s="6"/>
      <c r="JWJ41" s="6"/>
      <c r="JWL41" s="6"/>
      <c r="JWN41" s="6"/>
      <c r="JWP41" s="6"/>
      <c r="JWR41" s="6"/>
      <c r="JWT41" s="6"/>
      <c r="JWV41" s="6"/>
      <c r="JWX41" s="6"/>
      <c r="JWZ41" s="6"/>
      <c r="JXB41" s="6"/>
      <c r="JXD41" s="6"/>
      <c r="JXF41" s="6"/>
      <c r="JXH41" s="6"/>
      <c r="JXJ41" s="6"/>
      <c r="JXL41" s="6"/>
      <c r="JXN41" s="6"/>
      <c r="JXP41" s="6"/>
      <c r="JXR41" s="6"/>
      <c r="JXT41" s="6"/>
      <c r="JXV41" s="6"/>
      <c r="JXX41" s="6"/>
      <c r="JXZ41" s="6"/>
      <c r="JYB41" s="6"/>
      <c r="JYD41" s="6"/>
      <c r="JYF41" s="6"/>
      <c r="JYH41" s="6"/>
      <c r="JYJ41" s="6"/>
      <c r="JYL41" s="6"/>
      <c r="JYN41" s="6"/>
      <c r="JYP41" s="6"/>
      <c r="JYR41" s="6"/>
      <c r="JYT41" s="6"/>
      <c r="JYV41" s="6"/>
      <c r="JYX41" s="6"/>
      <c r="JYZ41" s="6"/>
      <c r="JZB41" s="6"/>
      <c r="JZD41" s="6"/>
      <c r="JZF41" s="6"/>
      <c r="JZH41" s="6"/>
      <c r="JZJ41" s="6"/>
      <c r="JZL41" s="6"/>
      <c r="JZN41" s="6"/>
      <c r="JZP41" s="6"/>
      <c r="JZR41" s="6"/>
      <c r="JZT41" s="6"/>
      <c r="JZV41" s="6"/>
      <c r="JZX41" s="6"/>
      <c r="JZZ41" s="6"/>
      <c r="KAB41" s="6"/>
      <c r="KAD41" s="6"/>
      <c r="KAF41" s="6"/>
      <c r="KAH41" s="6"/>
      <c r="KAJ41" s="6"/>
      <c r="KAL41" s="6"/>
      <c r="KAN41" s="6"/>
      <c r="KAP41" s="6"/>
      <c r="KAR41" s="6"/>
      <c r="KAT41" s="6"/>
      <c r="KAV41" s="6"/>
      <c r="KAX41" s="6"/>
      <c r="KAZ41" s="6"/>
      <c r="KBB41" s="6"/>
      <c r="KBD41" s="6"/>
      <c r="KBF41" s="6"/>
      <c r="KBH41" s="6"/>
      <c r="KBJ41" s="6"/>
      <c r="KBL41" s="6"/>
      <c r="KBN41" s="6"/>
      <c r="KBP41" s="6"/>
      <c r="KBR41" s="6"/>
      <c r="KBT41" s="6"/>
      <c r="KBV41" s="6"/>
      <c r="KBX41" s="6"/>
      <c r="KBZ41" s="6"/>
      <c r="KCB41" s="6"/>
      <c r="KCD41" s="6"/>
      <c r="KCF41" s="6"/>
      <c r="KCH41" s="6"/>
      <c r="KCJ41" s="6"/>
      <c r="KCL41" s="6"/>
      <c r="KCN41" s="6"/>
      <c r="KCP41" s="6"/>
      <c r="KCR41" s="6"/>
      <c r="KCT41" s="6"/>
      <c r="KCV41" s="6"/>
      <c r="KCX41" s="6"/>
      <c r="KCZ41" s="6"/>
      <c r="KDB41" s="6"/>
      <c r="KDD41" s="6"/>
      <c r="KDF41" s="6"/>
      <c r="KDH41" s="6"/>
      <c r="KDJ41" s="6"/>
      <c r="KDL41" s="6"/>
      <c r="KDN41" s="6"/>
      <c r="KDP41" s="6"/>
      <c r="KDR41" s="6"/>
      <c r="KDT41" s="6"/>
      <c r="KDV41" s="6"/>
      <c r="KDX41" s="6"/>
      <c r="KDZ41" s="6"/>
      <c r="KEB41" s="6"/>
      <c r="KED41" s="6"/>
      <c r="KEF41" s="6"/>
      <c r="KEH41" s="6"/>
      <c r="KEJ41" s="6"/>
      <c r="KEL41" s="6"/>
      <c r="KEN41" s="6"/>
      <c r="KEP41" s="6"/>
      <c r="KER41" s="6"/>
      <c r="KET41" s="6"/>
      <c r="KEV41" s="6"/>
      <c r="KEX41" s="6"/>
      <c r="KEZ41" s="6"/>
      <c r="KFB41" s="6"/>
      <c r="KFD41" s="6"/>
      <c r="KFF41" s="6"/>
      <c r="KFH41" s="6"/>
      <c r="KFJ41" s="6"/>
      <c r="KFL41" s="6"/>
      <c r="KFN41" s="6"/>
      <c r="KFP41" s="6"/>
      <c r="KFR41" s="6"/>
      <c r="KFT41" s="6"/>
      <c r="KFV41" s="6"/>
      <c r="KFX41" s="6"/>
      <c r="KFZ41" s="6"/>
      <c r="KGB41" s="6"/>
      <c r="KGD41" s="6"/>
      <c r="KGF41" s="6"/>
      <c r="KGH41" s="6"/>
      <c r="KGJ41" s="6"/>
      <c r="KGL41" s="6"/>
      <c r="KGN41" s="6"/>
      <c r="KGP41" s="6"/>
      <c r="KGR41" s="6"/>
      <c r="KGT41" s="6"/>
      <c r="KGV41" s="6"/>
      <c r="KGX41" s="6"/>
      <c r="KGZ41" s="6"/>
      <c r="KHB41" s="6"/>
      <c r="KHD41" s="6"/>
      <c r="KHF41" s="6"/>
      <c r="KHH41" s="6"/>
      <c r="KHJ41" s="6"/>
      <c r="KHL41" s="6"/>
      <c r="KHN41" s="6"/>
      <c r="KHP41" s="6"/>
      <c r="KHR41" s="6"/>
      <c r="KHT41" s="6"/>
      <c r="KHV41" s="6"/>
      <c r="KHX41" s="6"/>
      <c r="KHZ41" s="6"/>
      <c r="KIB41" s="6"/>
      <c r="KID41" s="6"/>
      <c r="KIF41" s="6"/>
      <c r="KIH41" s="6"/>
      <c r="KIJ41" s="6"/>
      <c r="KIL41" s="6"/>
      <c r="KIN41" s="6"/>
      <c r="KIP41" s="6"/>
      <c r="KIR41" s="6"/>
      <c r="KIT41" s="6"/>
      <c r="KIV41" s="6"/>
      <c r="KIX41" s="6"/>
      <c r="KIZ41" s="6"/>
      <c r="KJB41" s="6"/>
      <c r="KJD41" s="6"/>
      <c r="KJF41" s="6"/>
      <c r="KJH41" s="6"/>
      <c r="KJJ41" s="6"/>
      <c r="KJL41" s="6"/>
      <c r="KJN41" s="6"/>
      <c r="KJP41" s="6"/>
      <c r="KJR41" s="6"/>
      <c r="KJT41" s="6"/>
      <c r="KJV41" s="6"/>
      <c r="KJX41" s="6"/>
      <c r="KJZ41" s="6"/>
      <c r="KKB41" s="6"/>
      <c r="KKD41" s="6"/>
      <c r="KKF41" s="6"/>
      <c r="KKH41" s="6"/>
      <c r="KKJ41" s="6"/>
      <c r="KKL41" s="6"/>
      <c r="KKN41" s="6"/>
      <c r="KKP41" s="6"/>
      <c r="KKR41" s="6"/>
      <c r="KKT41" s="6"/>
      <c r="KKV41" s="6"/>
      <c r="KKX41" s="6"/>
      <c r="KKZ41" s="6"/>
      <c r="KLB41" s="6"/>
      <c r="KLD41" s="6"/>
      <c r="KLF41" s="6"/>
      <c r="KLH41" s="6"/>
      <c r="KLJ41" s="6"/>
      <c r="KLL41" s="6"/>
      <c r="KLN41" s="6"/>
      <c r="KLP41" s="6"/>
      <c r="KLR41" s="6"/>
      <c r="KLT41" s="6"/>
      <c r="KLV41" s="6"/>
      <c r="KLX41" s="6"/>
      <c r="KLZ41" s="6"/>
      <c r="KMB41" s="6"/>
      <c r="KMD41" s="6"/>
      <c r="KMF41" s="6"/>
      <c r="KMH41" s="6"/>
      <c r="KMJ41" s="6"/>
      <c r="KML41" s="6"/>
      <c r="KMN41" s="6"/>
      <c r="KMP41" s="6"/>
      <c r="KMR41" s="6"/>
      <c r="KMT41" s="6"/>
      <c r="KMV41" s="6"/>
      <c r="KMX41" s="6"/>
      <c r="KMZ41" s="6"/>
      <c r="KNB41" s="6"/>
      <c r="KND41" s="6"/>
      <c r="KNF41" s="6"/>
      <c r="KNH41" s="6"/>
      <c r="KNJ41" s="6"/>
      <c r="KNL41" s="6"/>
      <c r="KNN41" s="6"/>
      <c r="KNP41" s="6"/>
      <c r="KNR41" s="6"/>
      <c r="KNT41" s="6"/>
      <c r="KNV41" s="6"/>
      <c r="KNX41" s="6"/>
      <c r="KNZ41" s="6"/>
      <c r="KOB41" s="6"/>
      <c r="KOD41" s="6"/>
      <c r="KOF41" s="6"/>
      <c r="KOH41" s="6"/>
      <c r="KOJ41" s="6"/>
      <c r="KOL41" s="6"/>
      <c r="KON41" s="6"/>
      <c r="KOP41" s="6"/>
      <c r="KOR41" s="6"/>
      <c r="KOT41" s="6"/>
      <c r="KOV41" s="6"/>
      <c r="KOX41" s="6"/>
      <c r="KOZ41" s="6"/>
      <c r="KPB41" s="6"/>
      <c r="KPD41" s="6"/>
      <c r="KPF41" s="6"/>
      <c r="KPH41" s="6"/>
      <c r="KPJ41" s="6"/>
      <c r="KPL41" s="6"/>
      <c r="KPN41" s="6"/>
      <c r="KPP41" s="6"/>
      <c r="KPR41" s="6"/>
      <c r="KPT41" s="6"/>
      <c r="KPV41" s="6"/>
      <c r="KPX41" s="6"/>
      <c r="KPZ41" s="6"/>
      <c r="KQB41" s="6"/>
      <c r="KQD41" s="6"/>
      <c r="KQF41" s="6"/>
      <c r="KQH41" s="6"/>
      <c r="KQJ41" s="6"/>
      <c r="KQL41" s="6"/>
      <c r="KQN41" s="6"/>
      <c r="KQP41" s="6"/>
      <c r="KQR41" s="6"/>
      <c r="KQT41" s="6"/>
      <c r="KQV41" s="6"/>
      <c r="KQX41" s="6"/>
      <c r="KQZ41" s="6"/>
      <c r="KRB41" s="6"/>
      <c r="KRD41" s="6"/>
      <c r="KRF41" s="6"/>
      <c r="KRH41" s="6"/>
      <c r="KRJ41" s="6"/>
      <c r="KRL41" s="6"/>
      <c r="KRN41" s="6"/>
      <c r="KRP41" s="6"/>
      <c r="KRR41" s="6"/>
      <c r="KRT41" s="6"/>
      <c r="KRV41" s="6"/>
      <c r="KRX41" s="6"/>
      <c r="KRZ41" s="6"/>
      <c r="KSB41" s="6"/>
      <c r="KSD41" s="6"/>
      <c r="KSF41" s="6"/>
      <c r="KSH41" s="6"/>
      <c r="KSJ41" s="6"/>
      <c r="KSL41" s="6"/>
      <c r="KSN41" s="6"/>
      <c r="KSP41" s="6"/>
      <c r="KSR41" s="6"/>
      <c r="KST41" s="6"/>
      <c r="KSV41" s="6"/>
      <c r="KSX41" s="6"/>
      <c r="KSZ41" s="6"/>
      <c r="KTB41" s="6"/>
      <c r="KTD41" s="6"/>
      <c r="KTF41" s="6"/>
      <c r="KTH41" s="6"/>
      <c r="KTJ41" s="6"/>
      <c r="KTL41" s="6"/>
      <c r="KTN41" s="6"/>
      <c r="KTP41" s="6"/>
      <c r="KTR41" s="6"/>
      <c r="KTT41" s="6"/>
      <c r="KTV41" s="6"/>
      <c r="KTX41" s="6"/>
      <c r="KTZ41" s="6"/>
      <c r="KUB41" s="6"/>
      <c r="KUD41" s="6"/>
      <c r="KUF41" s="6"/>
      <c r="KUH41" s="6"/>
      <c r="KUJ41" s="6"/>
      <c r="KUL41" s="6"/>
      <c r="KUN41" s="6"/>
      <c r="KUP41" s="6"/>
      <c r="KUR41" s="6"/>
      <c r="KUT41" s="6"/>
      <c r="KUV41" s="6"/>
      <c r="KUX41" s="6"/>
      <c r="KUZ41" s="6"/>
      <c r="KVB41" s="6"/>
      <c r="KVD41" s="6"/>
      <c r="KVF41" s="6"/>
      <c r="KVH41" s="6"/>
      <c r="KVJ41" s="6"/>
      <c r="KVL41" s="6"/>
      <c r="KVN41" s="6"/>
      <c r="KVP41" s="6"/>
      <c r="KVR41" s="6"/>
      <c r="KVT41" s="6"/>
      <c r="KVV41" s="6"/>
      <c r="KVX41" s="6"/>
      <c r="KVZ41" s="6"/>
      <c r="KWB41" s="6"/>
      <c r="KWD41" s="6"/>
      <c r="KWF41" s="6"/>
      <c r="KWH41" s="6"/>
      <c r="KWJ41" s="6"/>
      <c r="KWL41" s="6"/>
      <c r="KWN41" s="6"/>
      <c r="KWP41" s="6"/>
      <c r="KWR41" s="6"/>
      <c r="KWT41" s="6"/>
      <c r="KWV41" s="6"/>
      <c r="KWX41" s="6"/>
      <c r="KWZ41" s="6"/>
      <c r="KXB41" s="6"/>
      <c r="KXD41" s="6"/>
      <c r="KXF41" s="6"/>
      <c r="KXH41" s="6"/>
      <c r="KXJ41" s="6"/>
      <c r="KXL41" s="6"/>
      <c r="KXN41" s="6"/>
      <c r="KXP41" s="6"/>
      <c r="KXR41" s="6"/>
      <c r="KXT41" s="6"/>
      <c r="KXV41" s="6"/>
      <c r="KXX41" s="6"/>
      <c r="KXZ41" s="6"/>
      <c r="KYB41" s="6"/>
      <c r="KYD41" s="6"/>
      <c r="KYF41" s="6"/>
      <c r="KYH41" s="6"/>
      <c r="KYJ41" s="6"/>
      <c r="KYL41" s="6"/>
      <c r="KYN41" s="6"/>
      <c r="KYP41" s="6"/>
      <c r="KYR41" s="6"/>
      <c r="KYT41" s="6"/>
      <c r="KYV41" s="6"/>
      <c r="KYX41" s="6"/>
      <c r="KYZ41" s="6"/>
      <c r="KZB41" s="6"/>
      <c r="KZD41" s="6"/>
      <c r="KZF41" s="6"/>
      <c r="KZH41" s="6"/>
      <c r="KZJ41" s="6"/>
      <c r="KZL41" s="6"/>
      <c r="KZN41" s="6"/>
      <c r="KZP41" s="6"/>
      <c r="KZR41" s="6"/>
      <c r="KZT41" s="6"/>
      <c r="KZV41" s="6"/>
      <c r="KZX41" s="6"/>
      <c r="KZZ41" s="6"/>
      <c r="LAB41" s="6"/>
      <c r="LAD41" s="6"/>
      <c r="LAF41" s="6"/>
      <c r="LAH41" s="6"/>
      <c r="LAJ41" s="6"/>
      <c r="LAL41" s="6"/>
      <c r="LAN41" s="6"/>
      <c r="LAP41" s="6"/>
      <c r="LAR41" s="6"/>
      <c r="LAT41" s="6"/>
      <c r="LAV41" s="6"/>
      <c r="LAX41" s="6"/>
      <c r="LAZ41" s="6"/>
      <c r="LBB41" s="6"/>
      <c r="LBD41" s="6"/>
      <c r="LBF41" s="6"/>
      <c r="LBH41" s="6"/>
      <c r="LBJ41" s="6"/>
      <c r="LBL41" s="6"/>
      <c r="LBN41" s="6"/>
      <c r="LBP41" s="6"/>
      <c r="LBR41" s="6"/>
      <c r="LBT41" s="6"/>
      <c r="LBV41" s="6"/>
      <c r="LBX41" s="6"/>
      <c r="LBZ41" s="6"/>
      <c r="LCB41" s="6"/>
      <c r="LCD41" s="6"/>
      <c r="LCF41" s="6"/>
      <c r="LCH41" s="6"/>
      <c r="LCJ41" s="6"/>
      <c r="LCL41" s="6"/>
      <c r="LCN41" s="6"/>
      <c r="LCP41" s="6"/>
      <c r="LCR41" s="6"/>
      <c r="LCT41" s="6"/>
      <c r="LCV41" s="6"/>
      <c r="LCX41" s="6"/>
      <c r="LCZ41" s="6"/>
      <c r="LDB41" s="6"/>
      <c r="LDD41" s="6"/>
      <c r="LDF41" s="6"/>
      <c r="LDH41" s="6"/>
      <c r="LDJ41" s="6"/>
      <c r="LDL41" s="6"/>
      <c r="LDN41" s="6"/>
      <c r="LDP41" s="6"/>
      <c r="LDR41" s="6"/>
      <c r="LDT41" s="6"/>
      <c r="LDV41" s="6"/>
      <c r="LDX41" s="6"/>
      <c r="LDZ41" s="6"/>
      <c r="LEB41" s="6"/>
      <c r="LED41" s="6"/>
      <c r="LEF41" s="6"/>
      <c r="LEH41" s="6"/>
      <c r="LEJ41" s="6"/>
      <c r="LEL41" s="6"/>
      <c r="LEN41" s="6"/>
      <c r="LEP41" s="6"/>
      <c r="LER41" s="6"/>
      <c r="LET41" s="6"/>
      <c r="LEV41" s="6"/>
      <c r="LEX41" s="6"/>
      <c r="LEZ41" s="6"/>
      <c r="LFB41" s="6"/>
      <c r="LFD41" s="6"/>
      <c r="LFF41" s="6"/>
      <c r="LFH41" s="6"/>
      <c r="LFJ41" s="6"/>
      <c r="LFL41" s="6"/>
      <c r="LFN41" s="6"/>
      <c r="LFP41" s="6"/>
      <c r="LFR41" s="6"/>
      <c r="LFT41" s="6"/>
      <c r="LFV41" s="6"/>
      <c r="LFX41" s="6"/>
      <c r="LFZ41" s="6"/>
      <c r="LGB41" s="6"/>
      <c r="LGD41" s="6"/>
      <c r="LGF41" s="6"/>
      <c r="LGH41" s="6"/>
      <c r="LGJ41" s="6"/>
      <c r="LGL41" s="6"/>
      <c r="LGN41" s="6"/>
      <c r="LGP41" s="6"/>
      <c r="LGR41" s="6"/>
      <c r="LGT41" s="6"/>
      <c r="LGV41" s="6"/>
      <c r="LGX41" s="6"/>
      <c r="LGZ41" s="6"/>
      <c r="LHB41" s="6"/>
      <c r="LHD41" s="6"/>
      <c r="LHF41" s="6"/>
      <c r="LHH41" s="6"/>
      <c r="LHJ41" s="6"/>
      <c r="LHL41" s="6"/>
      <c r="LHN41" s="6"/>
      <c r="LHP41" s="6"/>
      <c r="LHR41" s="6"/>
      <c r="LHT41" s="6"/>
      <c r="LHV41" s="6"/>
      <c r="LHX41" s="6"/>
      <c r="LHZ41" s="6"/>
      <c r="LIB41" s="6"/>
      <c r="LID41" s="6"/>
      <c r="LIF41" s="6"/>
      <c r="LIH41" s="6"/>
      <c r="LIJ41" s="6"/>
      <c r="LIL41" s="6"/>
      <c r="LIN41" s="6"/>
      <c r="LIP41" s="6"/>
      <c r="LIR41" s="6"/>
      <c r="LIT41" s="6"/>
      <c r="LIV41" s="6"/>
      <c r="LIX41" s="6"/>
      <c r="LIZ41" s="6"/>
      <c r="LJB41" s="6"/>
      <c r="LJD41" s="6"/>
      <c r="LJF41" s="6"/>
      <c r="LJH41" s="6"/>
      <c r="LJJ41" s="6"/>
      <c r="LJL41" s="6"/>
      <c r="LJN41" s="6"/>
      <c r="LJP41" s="6"/>
      <c r="LJR41" s="6"/>
      <c r="LJT41" s="6"/>
      <c r="LJV41" s="6"/>
      <c r="LJX41" s="6"/>
      <c r="LJZ41" s="6"/>
      <c r="LKB41" s="6"/>
      <c r="LKD41" s="6"/>
      <c r="LKF41" s="6"/>
      <c r="LKH41" s="6"/>
      <c r="LKJ41" s="6"/>
      <c r="LKL41" s="6"/>
      <c r="LKN41" s="6"/>
      <c r="LKP41" s="6"/>
      <c r="LKR41" s="6"/>
      <c r="LKT41" s="6"/>
      <c r="LKV41" s="6"/>
      <c r="LKX41" s="6"/>
      <c r="LKZ41" s="6"/>
      <c r="LLB41" s="6"/>
      <c r="LLD41" s="6"/>
      <c r="LLF41" s="6"/>
      <c r="LLH41" s="6"/>
      <c r="LLJ41" s="6"/>
      <c r="LLL41" s="6"/>
      <c r="LLN41" s="6"/>
      <c r="LLP41" s="6"/>
      <c r="LLR41" s="6"/>
      <c r="LLT41" s="6"/>
      <c r="LLV41" s="6"/>
      <c r="LLX41" s="6"/>
      <c r="LLZ41" s="6"/>
      <c r="LMB41" s="6"/>
      <c r="LMD41" s="6"/>
      <c r="LMF41" s="6"/>
      <c r="LMH41" s="6"/>
      <c r="LMJ41" s="6"/>
      <c r="LML41" s="6"/>
      <c r="LMN41" s="6"/>
      <c r="LMP41" s="6"/>
      <c r="LMR41" s="6"/>
      <c r="LMT41" s="6"/>
      <c r="LMV41" s="6"/>
      <c r="LMX41" s="6"/>
      <c r="LMZ41" s="6"/>
      <c r="LNB41" s="6"/>
      <c r="LND41" s="6"/>
      <c r="LNF41" s="6"/>
      <c r="LNH41" s="6"/>
      <c r="LNJ41" s="6"/>
      <c r="LNL41" s="6"/>
      <c r="LNN41" s="6"/>
      <c r="LNP41" s="6"/>
      <c r="LNR41" s="6"/>
      <c r="LNT41" s="6"/>
      <c r="LNV41" s="6"/>
      <c r="LNX41" s="6"/>
      <c r="LNZ41" s="6"/>
      <c r="LOB41" s="6"/>
      <c r="LOD41" s="6"/>
      <c r="LOF41" s="6"/>
      <c r="LOH41" s="6"/>
      <c r="LOJ41" s="6"/>
      <c r="LOL41" s="6"/>
      <c r="LON41" s="6"/>
      <c r="LOP41" s="6"/>
      <c r="LOR41" s="6"/>
      <c r="LOT41" s="6"/>
      <c r="LOV41" s="6"/>
      <c r="LOX41" s="6"/>
      <c r="LOZ41" s="6"/>
      <c r="LPB41" s="6"/>
      <c r="LPD41" s="6"/>
      <c r="LPF41" s="6"/>
      <c r="LPH41" s="6"/>
      <c r="LPJ41" s="6"/>
      <c r="LPL41" s="6"/>
      <c r="LPN41" s="6"/>
      <c r="LPP41" s="6"/>
      <c r="LPR41" s="6"/>
      <c r="LPT41" s="6"/>
      <c r="LPV41" s="6"/>
      <c r="LPX41" s="6"/>
      <c r="LPZ41" s="6"/>
      <c r="LQB41" s="6"/>
      <c r="LQD41" s="6"/>
      <c r="LQF41" s="6"/>
      <c r="LQH41" s="6"/>
      <c r="LQJ41" s="6"/>
      <c r="LQL41" s="6"/>
      <c r="LQN41" s="6"/>
      <c r="LQP41" s="6"/>
      <c r="LQR41" s="6"/>
      <c r="LQT41" s="6"/>
      <c r="LQV41" s="6"/>
      <c r="LQX41" s="6"/>
      <c r="LQZ41" s="6"/>
      <c r="LRB41" s="6"/>
      <c r="LRD41" s="6"/>
      <c r="LRF41" s="6"/>
      <c r="LRH41" s="6"/>
      <c r="LRJ41" s="6"/>
      <c r="LRL41" s="6"/>
      <c r="LRN41" s="6"/>
      <c r="LRP41" s="6"/>
      <c r="LRR41" s="6"/>
      <c r="LRT41" s="6"/>
      <c r="LRV41" s="6"/>
      <c r="LRX41" s="6"/>
      <c r="LRZ41" s="6"/>
      <c r="LSB41" s="6"/>
      <c r="LSD41" s="6"/>
      <c r="LSF41" s="6"/>
      <c r="LSH41" s="6"/>
      <c r="LSJ41" s="6"/>
      <c r="LSL41" s="6"/>
      <c r="LSN41" s="6"/>
      <c r="LSP41" s="6"/>
      <c r="LSR41" s="6"/>
      <c r="LST41" s="6"/>
      <c r="LSV41" s="6"/>
      <c r="LSX41" s="6"/>
      <c r="LSZ41" s="6"/>
      <c r="LTB41" s="6"/>
      <c r="LTD41" s="6"/>
      <c r="LTF41" s="6"/>
      <c r="LTH41" s="6"/>
      <c r="LTJ41" s="6"/>
      <c r="LTL41" s="6"/>
      <c r="LTN41" s="6"/>
      <c r="LTP41" s="6"/>
      <c r="LTR41" s="6"/>
      <c r="LTT41" s="6"/>
      <c r="LTV41" s="6"/>
      <c r="LTX41" s="6"/>
      <c r="LTZ41" s="6"/>
      <c r="LUB41" s="6"/>
      <c r="LUD41" s="6"/>
      <c r="LUF41" s="6"/>
      <c r="LUH41" s="6"/>
      <c r="LUJ41" s="6"/>
      <c r="LUL41" s="6"/>
      <c r="LUN41" s="6"/>
      <c r="LUP41" s="6"/>
      <c r="LUR41" s="6"/>
      <c r="LUT41" s="6"/>
      <c r="LUV41" s="6"/>
      <c r="LUX41" s="6"/>
      <c r="LUZ41" s="6"/>
      <c r="LVB41" s="6"/>
      <c r="LVD41" s="6"/>
      <c r="LVF41" s="6"/>
      <c r="LVH41" s="6"/>
      <c r="LVJ41" s="6"/>
      <c r="LVL41" s="6"/>
      <c r="LVN41" s="6"/>
      <c r="LVP41" s="6"/>
      <c r="LVR41" s="6"/>
      <c r="LVT41" s="6"/>
      <c r="LVV41" s="6"/>
      <c r="LVX41" s="6"/>
      <c r="LVZ41" s="6"/>
      <c r="LWB41" s="6"/>
      <c r="LWD41" s="6"/>
      <c r="LWF41" s="6"/>
      <c r="LWH41" s="6"/>
      <c r="LWJ41" s="6"/>
      <c r="LWL41" s="6"/>
      <c r="LWN41" s="6"/>
      <c r="LWP41" s="6"/>
      <c r="LWR41" s="6"/>
      <c r="LWT41" s="6"/>
      <c r="LWV41" s="6"/>
      <c r="LWX41" s="6"/>
      <c r="LWZ41" s="6"/>
      <c r="LXB41" s="6"/>
      <c r="LXD41" s="6"/>
      <c r="LXF41" s="6"/>
      <c r="LXH41" s="6"/>
      <c r="LXJ41" s="6"/>
      <c r="LXL41" s="6"/>
      <c r="LXN41" s="6"/>
      <c r="LXP41" s="6"/>
      <c r="LXR41" s="6"/>
      <c r="LXT41" s="6"/>
      <c r="LXV41" s="6"/>
      <c r="LXX41" s="6"/>
      <c r="LXZ41" s="6"/>
      <c r="LYB41" s="6"/>
      <c r="LYD41" s="6"/>
      <c r="LYF41" s="6"/>
      <c r="LYH41" s="6"/>
      <c r="LYJ41" s="6"/>
      <c r="LYL41" s="6"/>
      <c r="LYN41" s="6"/>
      <c r="LYP41" s="6"/>
      <c r="LYR41" s="6"/>
      <c r="LYT41" s="6"/>
      <c r="LYV41" s="6"/>
      <c r="LYX41" s="6"/>
      <c r="LYZ41" s="6"/>
      <c r="LZB41" s="6"/>
      <c r="LZD41" s="6"/>
      <c r="LZF41" s="6"/>
      <c r="LZH41" s="6"/>
      <c r="LZJ41" s="6"/>
      <c r="LZL41" s="6"/>
      <c r="LZN41" s="6"/>
      <c r="LZP41" s="6"/>
      <c r="LZR41" s="6"/>
      <c r="LZT41" s="6"/>
      <c r="LZV41" s="6"/>
      <c r="LZX41" s="6"/>
      <c r="LZZ41" s="6"/>
      <c r="MAB41" s="6"/>
      <c r="MAD41" s="6"/>
      <c r="MAF41" s="6"/>
      <c r="MAH41" s="6"/>
      <c r="MAJ41" s="6"/>
      <c r="MAL41" s="6"/>
      <c r="MAN41" s="6"/>
      <c r="MAP41" s="6"/>
      <c r="MAR41" s="6"/>
      <c r="MAT41" s="6"/>
      <c r="MAV41" s="6"/>
      <c r="MAX41" s="6"/>
      <c r="MAZ41" s="6"/>
      <c r="MBB41" s="6"/>
      <c r="MBD41" s="6"/>
      <c r="MBF41" s="6"/>
      <c r="MBH41" s="6"/>
      <c r="MBJ41" s="6"/>
      <c r="MBL41" s="6"/>
      <c r="MBN41" s="6"/>
      <c r="MBP41" s="6"/>
      <c r="MBR41" s="6"/>
      <c r="MBT41" s="6"/>
      <c r="MBV41" s="6"/>
      <c r="MBX41" s="6"/>
      <c r="MBZ41" s="6"/>
      <c r="MCB41" s="6"/>
      <c r="MCD41" s="6"/>
      <c r="MCF41" s="6"/>
      <c r="MCH41" s="6"/>
      <c r="MCJ41" s="6"/>
      <c r="MCL41" s="6"/>
      <c r="MCN41" s="6"/>
      <c r="MCP41" s="6"/>
      <c r="MCR41" s="6"/>
      <c r="MCT41" s="6"/>
      <c r="MCV41" s="6"/>
      <c r="MCX41" s="6"/>
      <c r="MCZ41" s="6"/>
      <c r="MDB41" s="6"/>
      <c r="MDD41" s="6"/>
      <c r="MDF41" s="6"/>
      <c r="MDH41" s="6"/>
      <c r="MDJ41" s="6"/>
      <c r="MDL41" s="6"/>
      <c r="MDN41" s="6"/>
      <c r="MDP41" s="6"/>
      <c r="MDR41" s="6"/>
      <c r="MDT41" s="6"/>
      <c r="MDV41" s="6"/>
      <c r="MDX41" s="6"/>
      <c r="MDZ41" s="6"/>
      <c r="MEB41" s="6"/>
      <c r="MED41" s="6"/>
      <c r="MEF41" s="6"/>
      <c r="MEH41" s="6"/>
      <c r="MEJ41" s="6"/>
      <c r="MEL41" s="6"/>
      <c r="MEN41" s="6"/>
      <c r="MEP41" s="6"/>
      <c r="MER41" s="6"/>
      <c r="MET41" s="6"/>
      <c r="MEV41" s="6"/>
      <c r="MEX41" s="6"/>
      <c r="MEZ41" s="6"/>
      <c r="MFB41" s="6"/>
      <c r="MFD41" s="6"/>
      <c r="MFF41" s="6"/>
      <c r="MFH41" s="6"/>
      <c r="MFJ41" s="6"/>
      <c r="MFL41" s="6"/>
      <c r="MFN41" s="6"/>
      <c r="MFP41" s="6"/>
      <c r="MFR41" s="6"/>
      <c r="MFT41" s="6"/>
      <c r="MFV41" s="6"/>
      <c r="MFX41" s="6"/>
      <c r="MFZ41" s="6"/>
      <c r="MGB41" s="6"/>
      <c r="MGD41" s="6"/>
      <c r="MGF41" s="6"/>
      <c r="MGH41" s="6"/>
      <c r="MGJ41" s="6"/>
      <c r="MGL41" s="6"/>
      <c r="MGN41" s="6"/>
      <c r="MGP41" s="6"/>
      <c r="MGR41" s="6"/>
      <c r="MGT41" s="6"/>
      <c r="MGV41" s="6"/>
      <c r="MGX41" s="6"/>
      <c r="MGZ41" s="6"/>
      <c r="MHB41" s="6"/>
      <c r="MHD41" s="6"/>
      <c r="MHF41" s="6"/>
      <c r="MHH41" s="6"/>
      <c r="MHJ41" s="6"/>
      <c r="MHL41" s="6"/>
      <c r="MHN41" s="6"/>
      <c r="MHP41" s="6"/>
      <c r="MHR41" s="6"/>
      <c r="MHT41" s="6"/>
      <c r="MHV41" s="6"/>
      <c r="MHX41" s="6"/>
      <c r="MHZ41" s="6"/>
      <c r="MIB41" s="6"/>
      <c r="MID41" s="6"/>
      <c r="MIF41" s="6"/>
      <c r="MIH41" s="6"/>
      <c r="MIJ41" s="6"/>
      <c r="MIL41" s="6"/>
      <c r="MIN41" s="6"/>
      <c r="MIP41" s="6"/>
      <c r="MIR41" s="6"/>
      <c r="MIT41" s="6"/>
      <c r="MIV41" s="6"/>
      <c r="MIX41" s="6"/>
      <c r="MIZ41" s="6"/>
      <c r="MJB41" s="6"/>
      <c r="MJD41" s="6"/>
      <c r="MJF41" s="6"/>
      <c r="MJH41" s="6"/>
      <c r="MJJ41" s="6"/>
      <c r="MJL41" s="6"/>
      <c r="MJN41" s="6"/>
      <c r="MJP41" s="6"/>
      <c r="MJR41" s="6"/>
      <c r="MJT41" s="6"/>
      <c r="MJV41" s="6"/>
      <c r="MJX41" s="6"/>
      <c r="MJZ41" s="6"/>
      <c r="MKB41" s="6"/>
      <c r="MKD41" s="6"/>
      <c r="MKF41" s="6"/>
      <c r="MKH41" s="6"/>
      <c r="MKJ41" s="6"/>
      <c r="MKL41" s="6"/>
      <c r="MKN41" s="6"/>
      <c r="MKP41" s="6"/>
      <c r="MKR41" s="6"/>
      <c r="MKT41" s="6"/>
      <c r="MKV41" s="6"/>
      <c r="MKX41" s="6"/>
      <c r="MKZ41" s="6"/>
      <c r="MLB41" s="6"/>
      <c r="MLD41" s="6"/>
      <c r="MLF41" s="6"/>
      <c r="MLH41" s="6"/>
      <c r="MLJ41" s="6"/>
      <c r="MLL41" s="6"/>
      <c r="MLN41" s="6"/>
      <c r="MLP41" s="6"/>
      <c r="MLR41" s="6"/>
      <c r="MLT41" s="6"/>
      <c r="MLV41" s="6"/>
      <c r="MLX41" s="6"/>
      <c r="MLZ41" s="6"/>
      <c r="MMB41" s="6"/>
      <c r="MMD41" s="6"/>
      <c r="MMF41" s="6"/>
      <c r="MMH41" s="6"/>
      <c r="MMJ41" s="6"/>
      <c r="MML41" s="6"/>
      <c r="MMN41" s="6"/>
      <c r="MMP41" s="6"/>
      <c r="MMR41" s="6"/>
      <c r="MMT41" s="6"/>
      <c r="MMV41" s="6"/>
      <c r="MMX41" s="6"/>
      <c r="MMZ41" s="6"/>
      <c r="MNB41" s="6"/>
      <c r="MND41" s="6"/>
      <c r="MNF41" s="6"/>
      <c r="MNH41" s="6"/>
      <c r="MNJ41" s="6"/>
      <c r="MNL41" s="6"/>
      <c r="MNN41" s="6"/>
      <c r="MNP41" s="6"/>
      <c r="MNR41" s="6"/>
      <c r="MNT41" s="6"/>
      <c r="MNV41" s="6"/>
      <c r="MNX41" s="6"/>
      <c r="MNZ41" s="6"/>
      <c r="MOB41" s="6"/>
      <c r="MOD41" s="6"/>
      <c r="MOF41" s="6"/>
      <c r="MOH41" s="6"/>
      <c r="MOJ41" s="6"/>
      <c r="MOL41" s="6"/>
      <c r="MON41" s="6"/>
      <c r="MOP41" s="6"/>
      <c r="MOR41" s="6"/>
      <c r="MOT41" s="6"/>
      <c r="MOV41" s="6"/>
      <c r="MOX41" s="6"/>
      <c r="MOZ41" s="6"/>
      <c r="MPB41" s="6"/>
      <c r="MPD41" s="6"/>
      <c r="MPF41" s="6"/>
      <c r="MPH41" s="6"/>
      <c r="MPJ41" s="6"/>
      <c r="MPL41" s="6"/>
      <c r="MPN41" s="6"/>
      <c r="MPP41" s="6"/>
      <c r="MPR41" s="6"/>
      <c r="MPT41" s="6"/>
      <c r="MPV41" s="6"/>
      <c r="MPX41" s="6"/>
      <c r="MPZ41" s="6"/>
      <c r="MQB41" s="6"/>
      <c r="MQD41" s="6"/>
      <c r="MQF41" s="6"/>
      <c r="MQH41" s="6"/>
      <c r="MQJ41" s="6"/>
      <c r="MQL41" s="6"/>
      <c r="MQN41" s="6"/>
      <c r="MQP41" s="6"/>
      <c r="MQR41" s="6"/>
      <c r="MQT41" s="6"/>
      <c r="MQV41" s="6"/>
      <c r="MQX41" s="6"/>
      <c r="MQZ41" s="6"/>
      <c r="MRB41" s="6"/>
      <c r="MRD41" s="6"/>
      <c r="MRF41" s="6"/>
      <c r="MRH41" s="6"/>
      <c r="MRJ41" s="6"/>
      <c r="MRL41" s="6"/>
      <c r="MRN41" s="6"/>
      <c r="MRP41" s="6"/>
      <c r="MRR41" s="6"/>
      <c r="MRT41" s="6"/>
      <c r="MRV41" s="6"/>
      <c r="MRX41" s="6"/>
      <c r="MRZ41" s="6"/>
      <c r="MSB41" s="6"/>
      <c r="MSD41" s="6"/>
      <c r="MSF41" s="6"/>
      <c r="MSH41" s="6"/>
      <c r="MSJ41" s="6"/>
      <c r="MSL41" s="6"/>
      <c r="MSN41" s="6"/>
      <c r="MSP41" s="6"/>
      <c r="MSR41" s="6"/>
      <c r="MST41" s="6"/>
      <c r="MSV41" s="6"/>
      <c r="MSX41" s="6"/>
      <c r="MSZ41" s="6"/>
      <c r="MTB41" s="6"/>
      <c r="MTD41" s="6"/>
      <c r="MTF41" s="6"/>
      <c r="MTH41" s="6"/>
      <c r="MTJ41" s="6"/>
      <c r="MTL41" s="6"/>
      <c r="MTN41" s="6"/>
      <c r="MTP41" s="6"/>
      <c r="MTR41" s="6"/>
      <c r="MTT41" s="6"/>
      <c r="MTV41" s="6"/>
      <c r="MTX41" s="6"/>
      <c r="MTZ41" s="6"/>
      <c r="MUB41" s="6"/>
      <c r="MUD41" s="6"/>
      <c r="MUF41" s="6"/>
      <c r="MUH41" s="6"/>
      <c r="MUJ41" s="6"/>
      <c r="MUL41" s="6"/>
      <c r="MUN41" s="6"/>
      <c r="MUP41" s="6"/>
      <c r="MUR41" s="6"/>
      <c r="MUT41" s="6"/>
      <c r="MUV41" s="6"/>
      <c r="MUX41" s="6"/>
      <c r="MUZ41" s="6"/>
      <c r="MVB41" s="6"/>
      <c r="MVD41" s="6"/>
      <c r="MVF41" s="6"/>
      <c r="MVH41" s="6"/>
      <c r="MVJ41" s="6"/>
      <c r="MVL41" s="6"/>
      <c r="MVN41" s="6"/>
      <c r="MVP41" s="6"/>
      <c r="MVR41" s="6"/>
      <c r="MVT41" s="6"/>
      <c r="MVV41" s="6"/>
      <c r="MVX41" s="6"/>
      <c r="MVZ41" s="6"/>
      <c r="MWB41" s="6"/>
      <c r="MWD41" s="6"/>
      <c r="MWF41" s="6"/>
      <c r="MWH41" s="6"/>
      <c r="MWJ41" s="6"/>
      <c r="MWL41" s="6"/>
      <c r="MWN41" s="6"/>
      <c r="MWP41" s="6"/>
      <c r="MWR41" s="6"/>
      <c r="MWT41" s="6"/>
      <c r="MWV41" s="6"/>
      <c r="MWX41" s="6"/>
      <c r="MWZ41" s="6"/>
      <c r="MXB41" s="6"/>
      <c r="MXD41" s="6"/>
      <c r="MXF41" s="6"/>
      <c r="MXH41" s="6"/>
      <c r="MXJ41" s="6"/>
      <c r="MXL41" s="6"/>
      <c r="MXN41" s="6"/>
      <c r="MXP41" s="6"/>
      <c r="MXR41" s="6"/>
      <c r="MXT41" s="6"/>
      <c r="MXV41" s="6"/>
      <c r="MXX41" s="6"/>
      <c r="MXZ41" s="6"/>
      <c r="MYB41" s="6"/>
      <c r="MYD41" s="6"/>
      <c r="MYF41" s="6"/>
      <c r="MYH41" s="6"/>
      <c r="MYJ41" s="6"/>
      <c r="MYL41" s="6"/>
      <c r="MYN41" s="6"/>
      <c r="MYP41" s="6"/>
      <c r="MYR41" s="6"/>
      <c r="MYT41" s="6"/>
      <c r="MYV41" s="6"/>
      <c r="MYX41" s="6"/>
      <c r="MYZ41" s="6"/>
      <c r="MZB41" s="6"/>
      <c r="MZD41" s="6"/>
      <c r="MZF41" s="6"/>
      <c r="MZH41" s="6"/>
      <c r="MZJ41" s="6"/>
      <c r="MZL41" s="6"/>
      <c r="MZN41" s="6"/>
      <c r="MZP41" s="6"/>
      <c r="MZR41" s="6"/>
      <c r="MZT41" s="6"/>
      <c r="MZV41" s="6"/>
      <c r="MZX41" s="6"/>
      <c r="MZZ41" s="6"/>
      <c r="NAB41" s="6"/>
      <c r="NAD41" s="6"/>
      <c r="NAF41" s="6"/>
      <c r="NAH41" s="6"/>
      <c r="NAJ41" s="6"/>
      <c r="NAL41" s="6"/>
      <c r="NAN41" s="6"/>
      <c r="NAP41" s="6"/>
      <c r="NAR41" s="6"/>
      <c r="NAT41" s="6"/>
      <c r="NAV41" s="6"/>
      <c r="NAX41" s="6"/>
      <c r="NAZ41" s="6"/>
      <c r="NBB41" s="6"/>
      <c r="NBD41" s="6"/>
      <c r="NBF41" s="6"/>
      <c r="NBH41" s="6"/>
      <c r="NBJ41" s="6"/>
      <c r="NBL41" s="6"/>
      <c r="NBN41" s="6"/>
      <c r="NBP41" s="6"/>
      <c r="NBR41" s="6"/>
      <c r="NBT41" s="6"/>
      <c r="NBV41" s="6"/>
      <c r="NBX41" s="6"/>
      <c r="NBZ41" s="6"/>
      <c r="NCB41" s="6"/>
      <c r="NCD41" s="6"/>
      <c r="NCF41" s="6"/>
      <c r="NCH41" s="6"/>
      <c r="NCJ41" s="6"/>
      <c r="NCL41" s="6"/>
      <c r="NCN41" s="6"/>
      <c r="NCP41" s="6"/>
      <c r="NCR41" s="6"/>
      <c r="NCT41" s="6"/>
      <c r="NCV41" s="6"/>
      <c r="NCX41" s="6"/>
      <c r="NCZ41" s="6"/>
      <c r="NDB41" s="6"/>
      <c r="NDD41" s="6"/>
      <c r="NDF41" s="6"/>
      <c r="NDH41" s="6"/>
      <c r="NDJ41" s="6"/>
      <c r="NDL41" s="6"/>
      <c r="NDN41" s="6"/>
      <c r="NDP41" s="6"/>
      <c r="NDR41" s="6"/>
      <c r="NDT41" s="6"/>
      <c r="NDV41" s="6"/>
      <c r="NDX41" s="6"/>
      <c r="NDZ41" s="6"/>
      <c r="NEB41" s="6"/>
      <c r="NED41" s="6"/>
      <c r="NEF41" s="6"/>
      <c r="NEH41" s="6"/>
      <c r="NEJ41" s="6"/>
      <c r="NEL41" s="6"/>
      <c r="NEN41" s="6"/>
      <c r="NEP41" s="6"/>
      <c r="NER41" s="6"/>
      <c r="NET41" s="6"/>
      <c r="NEV41" s="6"/>
      <c r="NEX41" s="6"/>
      <c r="NEZ41" s="6"/>
      <c r="NFB41" s="6"/>
      <c r="NFD41" s="6"/>
      <c r="NFF41" s="6"/>
      <c r="NFH41" s="6"/>
      <c r="NFJ41" s="6"/>
      <c r="NFL41" s="6"/>
      <c r="NFN41" s="6"/>
      <c r="NFP41" s="6"/>
      <c r="NFR41" s="6"/>
      <c r="NFT41" s="6"/>
      <c r="NFV41" s="6"/>
      <c r="NFX41" s="6"/>
      <c r="NFZ41" s="6"/>
      <c r="NGB41" s="6"/>
      <c r="NGD41" s="6"/>
      <c r="NGF41" s="6"/>
      <c r="NGH41" s="6"/>
      <c r="NGJ41" s="6"/>
      <c r="NGL41" s="6"/>
      <c r="NGN41" s="6"/>
      <c r="NGP41" s="6"/>
      <c r="NGR41" s="6"/>
      <c r="NGT41" s="6"/>
      <c r="NGV41" s="6"/>
      <c r="NGX41" s="6"/>
      <c r="NGZ41" s="6"/>
      <c r="NHB41" s="6"/>
      <c r="NHD41" s="6"/>
      <c r="NHF41" s="6"/>
      <c r="NHH41" s="6"/>
      <c r="NHJ41" s="6"/>
      <c r="NHL41" s="6"/>
      <c r="NHN41" s="6"/>
      <c r="NHP41" s="6"/>
      <c r="NHR41" s="6"/>
      <c r="NHT41" s="6"/>
      <c r="NHV41" s="6"/>
      <c r="NHX41" s="6"/>
      <c r="NHZ41" s="6"/>
      <c r="NIB41" s="6"/>
      <c r="NID41" s="6"/>
      <c r="NIF41" s="6"/>
      <c r="NIH41" s="6"/>
      <c r="NIJ41" s="6"/>
      <c r="NIL41" s="6"/>
      <c r="NIN41" s="6"/>
      <c r="NIP41" s="6"/>
      <c r="NIR41" s="6"/>
      <c r="NIT41" s="6"/>
      <c r="NIV41" s="6"/>
      <c r="NIX41" s="6"/>
      <c r="NIZ41" s="6"/>
      <c r="NJB41" s="6"/>
      <c r="NJD41" s="6"/>
      <c r="NJF41" s="6"/>
      <c r="NJH41" s="6"/>
      <c r="NJJ41" s="6"/>
      <c r="NJL41" s="6"/>
      <c r="NJN41" s="6"/>
      <c r="NJP41" s="6"/>
      <c r="NJR41" s="6"/>
      <c r="NJT41" s="6"/>
      <c r="NJV41" s="6"/>
      <c r="NJX41" s="6"/>
      <c r="NJZ41" s="6"/>
      <c r="NKB41" s="6"/>
      <c r="NKD41" s="6"/>
      <c r="NKF41" s="6"/>
      <c r="NKH41" s="6"/>
      <c r="NKJ41" s="6"/>
      <c r="NKL41" s="6"/>
      <c r="NKN41" s="6"/>
      <c r="NKP41" s="6"/>
      <c r="NKR41" s="6"/>
      <c r="NKT41" s="6"/>
      <c r="NKV41" s="6"/>
      <c r="NKX41" s="6"/>
      <c r="NKZ41" s="6"/>
      <c r="NLB41" s="6"/>
      <c r="NLD41" s="6"/>
      <c r="NLF41" s="6"/>
      <c r="NLH41" s="6"/>
      <c r="NLJ41" s="6"/>
      <c r="NLL41" s="6"/>
      <c r="NLN41" s="6"/>
      <c r="NLP41" s="6"/>
      <c r="NLR41" s="6"/>
      <c r="NLT41" s="6"/>
      <c r="NLV41" s="6"/>
      <c r="NLX41" s="6"/>
      <c r="NLZ41" s="6"/>
      <c r="NMB41" s="6"/>
      <c r="NMD41" s="6"/>
      <c r="NMF41" s="6"/>
      <c r="NMH41" s="6"/>
      <c r="NMJ41" s="6"/>
      <c r="NML41" s="6"/>
      <c r="NMN41" s="6"/>
      <c r="NMP41" s="6"/>
      <c r="NMR41" s="6"/>
      <c r="NMT41" s="6"/>
      <c r="NMV41" s="6"/>
      <c r="NMX41" s="6"/>
      <c r="NMZ41" s="6"/>
      <c r="NNB41" s="6"/>
      <c r="NND41" s="6"/>
      <c r="NNF41" s="6"/>
      <c r="NNH41" s="6"/>
      <c r="NNJ41" s="6"/>
      <c r="NNL41" s="6"/>
      <c r="NNN41" s="6"/>
      <c r="NNP41" s="6"/>
      <c r="NNR41" s="6"/>
      <c r="NNT41" s="6"/>
      <c r="NNV41" s="6"/>
      <c r="NNX41" s="6"/>
      <c r="NNZ41" s="6"/>
      <c r="NOB41" s="6"/>
      <c r="NOD41" s="6"/>
      <c r="NOF41" s="6"/>
      <c r="NOH41" s="6"/>
      <c r="NOJ41" s="6"/>
      <c r="NOL41" s="6"/>
      <c r="NON41" s="6"/>
      <c r="NOP41" s="6"/>
      <c r="NOR41" s="6"/>
      <c r="NOT41" s="6"/>
      <c r="NOV41" s="6"/>
      <c r="NOX41" s="6"/>
      <c r="NOZ41" s="6"/>
      <c r="NPB41" s="6"/>
      <c r="NPD41" s="6"/>
      <c r="NPF41" s="6"/>
      <c r="NPH41" s="6"/>
      <c r="NPJ41" s="6"/>
      <c r="NPL41" s="6"/>
      <c r="NPN41" s="6"/>
      <c r="NPP41" s="6"/>
      <c r="NPR41" s="6"/>
      <c r="NPT41" s="6"/>
      <c r="NPV41" s="6"/>
      <c r="NPX41" s="6"/>
      <c r="NPZ41" s="6"/>
      <c r="NQB41" s="6"/>
      <c r="NQD41" s="6"/>
      <c r="NQF41" s="6"/>
      <c r="NQH41" s="6"/>
      <c r="NQJ41" s="6"/>
      <c r="NQL41" s="6"/>
      <c r="NQN41" s="6"/>
      <c r="NQP41" s="6"/>
      <c r="NQR41" s="6"/>
      <c r="NQT41" s="6"/>
      <c r="NQV41" s="6"/>
      <c r="NQX41" s="6"/>
      <c r="NQZ41" s="6"/>
      <c r="NRB41" s="6"/>
      <c r="NRD41" s="6"/>
      <c r="NRF41" s="6"/>
      <c r="NRH41" s="6"/>
      <c r="NRJ41" s="6"/>
      <c r="NRL41" s="6"/>
      <c r="NRN41" s="6"/>
      <c r="NRP41" s="6"/>
      <c r="NRR41" s="6"/>
      <c r="NRT41" s="6"/>
      <c r="NRV41" s="6"/>
      <c r="NRX41" s="6"/>
      <c r="NRZ41" s="6"/>
      <c r="NSB41" s="6"/>
      <c r="NSD41" s="6"/>
      <c r="NSF41" s="6"/>
      <c r="NSH41" s="6"/>
      <c r="NSJ41" s="6"/>
      <c r="NSL41" s="6"/>
      <c r="NSN41" s="6"/>
      <c r="NSP41" s="6"/>
      <c r="NSR41" s="6"/>
      <c r="NST41" s="6"/>
      <c r="NSV41" s="6"/>
      <c r="NSX41" s="6"/>
      <c r="NSZ41" s="6"/>
      <c r="NTB41" s="6"/>
      <c r="NTD41" s="6"/>
      <c r="NTF41" s="6"/>
      <c r="NTH41" s="6"/>
      <c r="NTJ41" s="6"/>
      <c r="NTL41" s="6"/>
      <c r="NTN41" s="6"/>
      <c r="NTP41" s="6"/>
      <c r="NTR41" s="6"/>
      <c r="NTT41" s="6"/>
      <c r="NTV41" s="6"/>
      <c r="NTX41" s="6"/>
      <c r="NTZ41" s="6"/>
      <c r="NUB41" s="6"/>
      <c r="NUD41" s="6"/>
      <c r="NUF41" s="6"/>
      <c r="NUH41" s="6"/>
      <c r="NUJ41" s="6"/>
      <c r="NUL41" s="6"/>
      <c r="NUN41" s="6"/>
      <c r="NUP41" s="6"/>
      <c r="NUR41" s="6"/>
      <c r="NUT41" s="6"/>
      <c r="NUV41" s="6"/>
      <c r="NUX41" s="6"/>
      <c r="NUZ41" s="6"/>
      <c r="NVB41" s="6"/>
      <c r="NVD41" s="6"/>
      <c r="NVF41" s="6"/>
      <c r="NVH41" s="6"/>
      <c r="NVJ41" s="6"/>
      <c r="NVL41" s="6"/>
      <c r="NVN41" s="6"/>
      <c r="NVP41" s="6"/>
      <c r="NVR41" s="6"/>
      <c r="NVT41" s="6"/>
      <c r="NVV41" s="6"/>
      <c r="NVX41" s="6"/>
      <c r="NVZ41" s="6"/>
      <c r="NWB41" s="6"/>
      <c r="NWD41" s="6"/>
      <c r="NWF41" s="6"/>
      <c r="NWH41" s="6"/>
      <c r="NWJ41" s="6"/>
      <c r="NWL41" s="6"/>
      <c r="NWN41" s="6"/>
      <c r="NWP41" s="6"/>
      <c r="NWR41" s="6"/>
      <c r="NWT41" s="6"/>
      <c r="NWV41" s="6"/>
      <c r="NWX41" s="6"/>
      <c r="NWZ41" s="6"/>
      <c r="NXB41" s="6"/>
      <c r="NXD41" s="6"/>
      <c r="NXF41" s="6"/>
      <c r="NXH41" s="6"/>
      <c r="NXJ41" s="6"/>
      <c r="NXL41" s="6"/>
      <c r="NXN41" s="6"/>
      <c r="NXP41" s="6"/>
      <c r="NXR41" s="6"/>
      <c r="NXT41" s="6"/>
      <c r="NXV41" s="6"/>
      <c r="NXX41" s="6"/>
      <c r="NXZ41" s="6"/>
      <c r="NYB41" s="6"/>
      <c r="NYD41" s="6"/>
      <c r="NYF41" s="6"/>
      <c r="NYH41" s="6"/>
      <c r="NYJ41" s="6"/>
      <c r="NYL41" s="6"/>
      <c r="NYN41" s="6"/>
      <c r="NYP41" s="6"/>
      <c r="NYR41" s="6"/>
      <c r="NYT41" s="6"/>
      <c r="NYV41" s="6"/>
      <c r="NYX41" s="6"/>
      <c r="NYZ41" s="6"/>
      <c r="NZB41" s="6"/>
      <c r="NZD41" s="6"/>
      <c r="NZF41" s="6"/>
      <c r="NZH41" s="6"/>
      <c r="NZJ41" s="6"/>
      <c r="NZL41" s="6"/>
      <c r="NZN41" s="6"/>
      <c r="NZP41" s="6"/>
      <c r="NZR41" s="6"/>
      <c r="NZT41" s="6"/>
      <c r="NZV41" s="6"/>
      <c r="NZX41" s="6"/>
      <c r="NZZ41" s="6"/>
      <c r="OAB41" s="6"/>
      <c r="OAD41" s="6"/>
      <c r="OAF41" s="6"/>
      <c r="OAH41" s="6"/>
      <c r="OAJ41" s="6"/>
      <c r="OAL41" s="6"/>
      <c r="OAN41" s="6"/>
      <c r="OAP41" s="6"/>
      <c r="OAR41" s="6"/>
      <c r="OAT41" s="6"/>
      <c r="OAV41" s="6"/>
      <c r="OAX41" s="6"/>
      <c r="OAZ41" s="6"/>
      <c r="OBB41" s="6"/>
      <c r="OBD41" s="6"/>
      <c r="OBF41" s="6"/>
      <c r="OBH41" s="6"/>
      <c r="OBJ41" s="6"/>
      <c r="OBL41" s="6"/>
      <c r="OBN41" s="6"/>
      <c r="OBP41" s="6"/>
      <c r="OBR41" s="6"/>
      <c r="OBT41" s="6"/>
      <c r="OBV41" s="6"/>
      <c r="OBX41" s="6"/>
      <c r="OBZ41" s="6"/>
      <c r="OCB41" s="6"/>
      <c r="OCD41" s="6"/>
      <c r="OCF41" s="6"/>
      <c r="OCH41" s="6"/>
      <c r="OCJ41" s="6"/>
      <c r="OCL41" s="6"/>
      <c r="OCN41" s="6"/>
      <c r="OCP41" s="6"/>
      <c r="OCR41" s="6"/>
      <c r="OCT41" s="6"/>
      <c r="OCV41" s="6"/>
      <c r="OCX41" s="6"/>
      <c r="OCZ41" s="6"/>
      <c r="ODB41" s="6"/>
      <c r="ODD41" s="6"/>
      <c r="ODF41" s="6"/>
      <c r="ODH41" s="6"/>
      <c r="ODJ41" s="6"/>
      <c r="ODL41" s="6"/>
      <c r="ODN41" s="6"/>
      <c r="ODP41" s="6"/>
      <c r="ODR41" s="6"/>
      <c r="ODT41" s="6"/>
      <c r="ODV41" s="6"/>
      <c r="ODX41" s="6"/>
      <c r="ODZ41" s="6"/>
      <c r="OEB41" s="6"/>
      <c r="OED41" s="6"/>
      <c r="OEF41" s="6"/>
      <c r="OEH41" s="6"/>
      <c r="OEJ41" s="6"/>
      <c r="OEL41" s="6"/>
      <c r="OEN41" s="6"/>
      <c r="OEP41" s="6"/>
      <c r="OER41" s="6"/>
      <c r="OET41" s="6"/>
      <c r="OEV41" s="6"/>
      <c r="OEX41" s="6"/>
      <c r="OEZ41" s="6"/>
      <c r="OFB41" s="6"/>
      <c r="OFD41" s="6"/>
      <c r="OFF41" s="6"/>
      <c r="OFH41" s="6"/>
      <c r="OFJ41" s="6"/>
      <c r="OFL41" s="6"/>
      <c r="OFN41" s="6"/>
      <c r="OFP41" s="6"/>
      <c r="OFR41" s="6"/>
      <c r="OFT41" s="6"/>
      <c r="OFV41" s="6"/>
      <c r="OFX41" s="6"/>
      <c r="OFZ41" s="6"/>
      <c r="OGB41" s="6"/>
      <c r="OGD41" s="6"/>
      <c r="OGF41" s="6"/>
      <c r="OGH41" s="6"/>
      <c r="OGJ41" s="6"/>
      <c r="OGL41" s="6"/>
      <c r="OGN41" s="6"/>
      <c r="OGP41" s="6"/>
      <c r="OGR41" s="6"/>
      <c r="OGT41" s="6"/>
      <c r="OGV41" s="6"/>
      <c r="OGX41" s="6"/>
      <c r="OGZ41" s="6"/>
      <c r="OHB41" s="6"/>
      <c r="OHD41" s="6"/>
      <c r="OHF41" s="6"/>
      <c r="OHH41" s="6"/>
      <c r="OHJ41" s="6"/>
      <c r="OHL41" s="6"/>
      <c r="OHN41" s="6"/>
      <c r="OHP41" s="6"/>
      <c r="OHR41" s="6"/>
      <c r="OHT41" s="6"/>
      <c r="OHV41" s="6"/>
      <c r="OHX41" s="6"/>
      <c r="OHZ41" s="6"/>
      <c r="OIB41" s="6"/>
      <c r="OID41" s="6"/>
      <c r="OIF41" s="6"/>
      <c r="OIH41" s="6"/>
      <c r="OIJ41" s="6"/>
      <c r="OIL41" s="6"/>
      <c r="OIN41" s="6"/>
      <c r="OIP41" s="6"/>
      <c r="OIR41" s="6"/>
      <c r="OIT41" s="6"/>
      <c r="OIV41" s="6"/>
      <c r="OIX41" s="6"/>
      <c r="OIZ41" s="6"/>
      <c r="OJB41" s="6"/>
      <c r="OJD41" s="6"/>
      <c r="OJF41" s="6"/>
      <c r="OJH41" s="6"/>
      <c r="OJJ41" s="6"/>
      <c r="OJL41" s="6"/>
      <c r="OJN41" s="6"/>
      <c r="OJP41" s="6"/>
      <c r="OJR41" s="6"/>
      <c r="OJT41" s="6"/>
      <c r="OJV41" s="6"/>
      <c r="OJX41" s="6"/>
      <c r="OJZ41" s="6"/>
      <c r="OKB41" s="6"/>
      <c r="OKD41" s="6"/>
      <c r="OKF41" s="6"/>
      <c r="OKH41" s="6"/>
      <c r="OKJ41" s="6"/>
      <c r="OKL41" s="6"/>
      <c r="OKN41" s="6"/>
      <c r="OKP41" s="6"/>
      <c r="OKR41" s="6"/>
      <c r="OKT41" s="6"/>
      <c r="OKV41" s="6"/>
      <c r="OKX41" s="6"/>
      <c r="OKZ41" s="6"/>
      <c r="OLB41" s="6"/>
      <c r="OLD41" s="6"/>
      <c r="OLF41" s="6"/>
      <c r="OLH41" s="6"/>
      <c r="OLJ41" s="6"/>
      <c r="OLL41" s="6"/>
      <c r="OLN41" s="6"/>
      <c r="OLP41" s="6"/>
      <c r="OLR41" s="6"/>
      <c r="OLT41" s="6"/>
      <c r="OLV41" s="6"/>
      <c r="OLX41" s="6"/>
      <c r="OLZ41" s="6"/>
      <c r="OMB41" s="6"/>
      <c r="OMD41" s="6"/>
      <c r="OMF41" s="6"/>
      <c r="OMH41" s="6"/>
      <c r="OMJ41" s="6"/>
      <c r="OML41" s="6"/>
      <c r="OMN41" s="6"/>
      <c r="OMP41" s="6"/>
      <c r="OMR41" s="6"/>
      <c r="OMT41" s="6"/>
      <c r="OMV41" s="6"/>
      <c r="OMX41" s="6"/>
      <c r="OMZ41" s="6"/>
      <c r="ONB41" s="6"/>
      <c r="OND41" s="6"/>
      <c r="ONF41" s="6"/>
      <c r="ONH41" s="6"/>
      <c r="ONJ41" s="6"/>
      <c r="ONL41" s="6"/>
      <c r="ONN41" s="6"/>
      <c r="ONP41" s="6"/>
      <c r="ONR41" s="6"/>
      <c r="ONT41" s="6"/>
      <c r="ONV41" s="6"/>
      <c r="ONX41" s="6"/>
      <c r="ONZ41" s="6"/>
      <c r="OOB41" s="6"/>
      <c r="OOD41" s="6"/>
      <c r="OOF41" s="6"/>
      <c r="OOH41" s="6"/>
      <c r="OOJ41" s="6"/>
      <c r="OOL41" s="6"/>
      <c r="OON41" s="6"/>
      <c r="OOP41" s="6"/>
      <c r="OOR41" s="6"/>
      <c r="OOT41" s="6"/>
      <c r="OOV41" s="6"/>
      <c r="OOX41" s="6"/>
      <c r="OOZ41" s="6"/>
      <c r="OPB41" s="6"/>
      <c r="OPD41" s="6"/>
      <c r="OPF41" s="6"/>
      <c r="OPH41" s="6"/>
      <c r="OPJ41" s="6"/>
      <c r="OPL41" s="6"/>
      <c r="OPN41" s="6"/>
      <c r="OPP41" s="6"/>
      <c r="OPR41" s="6"/>
      <c r="OPT41" s="6"/>
      <c r="OPV41" s="6"/>
      <c r="OPX41" s="6"/>
      <c r="OPZ41" s="6"/>
      <c r="OQB41" s="6"/>
      <c r="OQD41" s="6"/>
      <c r="OQF41" s="6"/>
      <c r="OQH41" s="6"/>
      <c r="OQJ41" s="6"/>
      <c r="OQL41" s="6"/>
      <c r="OQN41" s="6"/>
      <c r="OQP41" s="6"/>
      <c r="OQR41" s="6"/>
      <c r="OQT41" s="6"/>
      <c r="OQV41" s="6"/>
      <c r="OQX41" s="6"/>
      <c r="OQZ41" s="6"/>
      <c r="ORB41" s="6"/>
      <c r="ORD41" s="6"/>
      <c r="ORF41" s="6"/>
      <c r="ORH41" s="6"/>
      <c r="ORJ41" s="6"/>
      <c r="ORL41" s="6"/>
      <c r="ORN41" s="6"/>
      <c r="ORP41" s="6"/>
      <c r="ORR41" s="6"/>
      <c r="ORT41" s="6"/>
      <c r="ORV41" s="6"/>
      <c r="ORX41" s="6"/>
      <c r="ORZ41" s="6"/>
      <c r="OSB41" s="6"/>
      <c r="OSD41" s="6"/>
      <c r="OSF41" s="6"/>
      <c r="OSH41" s="6"/>
      <c r="OSJ41" s="6"/>
      <c r="OSL41" s="6"/>
      <c r="OSN41" s="6"/>
      <c r="OSP41" s="6"/>
      <c r="OSR41" s="6"/>
      <c r="OST41" s="6"/>
      <c r="OSV41" s="6"/>
      <c r="OSX41" s="6"/>
      <c r="OSZ41" s="6"/>
      <c r="OTB41" s="6"/>
      <c r="OTD41" s="6"/>
      <c r="OTF41" s="6"/>
      <c r="OTH41" s="6"/>
      <c r="OTJ41" s="6"/>
      <c r="OTL41" s="6"/>
      <c r="OTN41" s="6"/>
      <c r="OTP41" s="6"/>
      <c r="OTR41" s="6"/>
      <c r="OTT41" s="6"/>
      <c r="OTV41" s="6"/>
      <c r="OTX41" s="6"/>
      <c r="OTZ41" s="6"/>
      <c r="OUB41" s="6"/>
      <c r="OUD41" s="6"/>
      <c r="OUF41" s="6"/>
      <c r="OUH41" s="6"/>
      <c r="OUJ41" s="6"/>
      <c r="OUL41" s="6"/>
      <c r="OUN41" s="6"/>
      <c r="OUP41" s="6"/>
      <c r="OUR41" s="6"/>
      <c r="OUT41" s="6"/>
      <c r="OUV41" s="6"/>
      <c r="OUX41" s="6"/>
      <c r="OUZ41" s="6"/>
      <c r="OVB41" s="6"/>
      <c r="OVD41" s="6"/>
      <c r="OVF41" s="6"/>
      <c r="OVH41" s="6"/>
      <c r="OVJ41" s="6"/>
      <c r="OVL41" s="6"/>
      <c r="OVN41" s="6"/>
      <c r="OVP41" s="6"/>
      <c r="OVR41" s="6"/>
      <c r="OVT41" s="6"/>
      <c r="OVV41" s="6"/>
      <c r="OVX41" s="6"/>
      <c r="OVZ41" s="6"/>
      <c r="OWB41" s="6"/>
      <c r="OWD41" s="6"/>
      <c r="OWF41" s="6"/>
      <c r="OWH41" s="6"/>
      <c r="OWJ41" s="6"/>
      <c r="OWL41" s="6"/>
      <c r="OWN41" s="6"/>
      <c r="OWP41" s="6"/>
      <c r="OWR41" s="6"/>
      <c r="OWT41" s="6"/>
      <c r="OWV41" s="6"/>
      <c r="OWX41" s="6"/>
      <c r="OWZ41" s="6"/>
      <c r="OXB41" s="6"/>
      <c r="OXD41" s="6"/>
      <c r="OXF41" s="6"/>
      <c r="OXH41" s="6"/>
      <c r="OXJ41" s="6"/>
      <c r="OXL41" s="6"/>
      <c r="OXN41" s="6"/>
      <c r="OXP41" s="6"/>
      <c r="OXR41" s="6"/>
      <c r="OXT41" s="6"/>
      <c r="OXV41" s="6"/>
      <c r="OXX41" s="6"/>
      <c r="OXZ41" s="6"/>
      <c r="OYB41" s="6"/>
      <c r="OYD41" s="6"/>
      <c r="OYF41" s="6"/>
      <c r="OYH41" s="6"/>
      <c r="OYJ41" s="6"/>
      <c r="OYL41" s="6"/>
      <c r="OYN41" s="6"/>
      <c r="OYP41" s="6"/>
      <c r="OYR41" s="6"/>
      <c r="OYT41" s="6"/>
      <c r="OYV41" s="6"/>
      <c r="OYX41" s="6"/>
      <c r="OYZ41" s="6"/>
      <c r="OZB41" s="6"/>
      <c r="OZD41" s="6"/>
      <c r="OZF41" s="6"/>
      <c r="OZH41" s="6"/>
      <c r="OZJ41" s="6"/>
      <c r="OZL41" s="6"/>
      <c r="OZN41" s="6"/>
      <c r="OZP41" s="6"/>
      <c r="OZR41" s="6"/>
      <c r="OZT41" s="6"/>
      <c r="OZV41" s="6"/>
      <c r="OZX41" s="6"/>
      <c r="OZZ41" s="6"/>
      <c r="PAB41" s="6"/>
      <c r="PAD41" s="6"/>
      <c r="PAF41" s="6"/>
      <c r="PAH41" s="6"/>
      <c r="PAJ41" s="6"/>
      <c r="PAL41" s="6"/>
      <c r="PAN41" s="6"/>
      <c r="PAP41" s="6"/>
      <c r="PAR41" s="6"/>
      <c r="PAT41" s="6"/>
      <c r="PAV41" s="6"/>
      <c r="PAX41" s="6"/>
      <c r="PAZ41" s="6"/>
      <c r="PBB41" s="6"/>
      <c r="PBD41" s="6"/>
      <c r="PBF41" s="6"/>
      <c r="PBH41" s="6"/>
      <c r="PBJ41" s="6"/>
      <c r="PBL41" s="6"/>
      <c r="PBN41" s="6"/>
      <c r="PBP41" s="6"/>
      <c r="PBR41" s="6"/>
      <c r="PBT41" s="6"/>
      <c r="PBV41" s="6"/>
      <c r="PBX41" s="6"/>
      <c r="PBZ41" s="6"/>
      <c r="PCB41" s="6"/>
      <c r="PCD41" s="6"/>
      <c r="PCF41" s="6"/>
      <c r="PCH41" s="6"/>
      <c r="PCJ41" s="6"/>
      <c r="PCL41" s="6"/>
      <c r="PCN41" s="6"/>
      <c r="PCP41" s="6"/>
      <c r="PCR41" s="6"/>
      <c r="PCT41" s="6"/>
      <c r="PCV41" s="6"/>
      <c r="PCX41" s="6"/>
      <c r="PCZ41" s="6"/>
      <c r="PDB41" s="6"/>
      <c r="PDD41" s="6"/>
      <c r="PDF41" s="6"/>
      <c r="PDH41" s="6"/>
      <c r="PDJ41" s="6"/>
      <c r="PDL41" s="6"/>
      <c r="PDN41" s="6"/>
      <c r="PDP41" s="6"/>
      <c r="PDR41" s="6"/>
      <c r="PDT41" s="6"/>
      <c r="PDV41" s="6"/>
      <c r="PDX41" s="6"/>
      <c r="PDZ41" s="6"/>
      <c r="PEB41" s="6"/>
      <c r="PED41" s="6"/>
      <c r="PEF41" s="6"/>
      <c r="PEH41" s="6"/>
      <c r="PEJ41" s="6"/>
      <c r="PEL41" s="6"/>
      <c r="PEN41" s="6"/>
      <c r="PEP41" s="6"/>
      <c r="PER41" s="6"/>
      <c r="PET41" s="6"/>
      <c r="PEV41" s="6"/>
      <c r="PEX41" s="6"/>
      <c r="PEZ41" s="6"/>
      <c r="PFB41" s="6"/>
      <c r="PFD41" s="6"/>
      <c r="PFF41" s="6"/>
      <c r="PFH41" s="6"/>
      <c r="PFJ41" s="6"/>
      <c r="PFL41" s="6"/>
      <c r="PFN41" s="6"/>
      <c r="PFP41" s="6"/>
      <c r="PFR41" s="6"/>
      <c r="PFT41" s="6"/>
      <c r="PFV41" s="6"/>
      <c r="PFX41" s="6"/>
      <c r="PFZ41" s="6"/>
      <c r="PGB41" s="6"/>
      <c r="PGD41" s="6"/>
      <c r="PGF41" s="6"/>
      <c r="PGH41" s="6"/>
      <c r="PGJ41" s="6"/>
      <c r="PGL41" s="6"/>
      <c r="PGN41" s="6"/>
      <c r="PGP41" s="6"/>
      <c r="PGR41" s="6"/>
      <c r="PGT41" s="6"/>
      <c r="PGV41" s="6"/>
      <c r="PGX41" s="6"/>
      <c r="PGZ41" s="6"/>
      <c r="PHB41" s="6"/>
      <c r="PHD41" s="6"/>
      <c r="PHF41" s="6"/>
      <c r="PHH41" s="6"/>
      <c r="PHJ41" s="6"/>
      <c r="PHL41" s="6"/>
      <c r="PHN41" s="6"/>
      <c r="PHP41" s="6"/>
      <c r="PHR41" s="6"/>
      <c r="PHT41" s="6"/>
      <c r="PHV41" s="6"/>
      <c r="PHX41" s="6"/>
      <c r="PHZ41" s="6"/>
      <c r="PIB41" s="6"/>
      <c r="PID41" s="6"/>
      <c r="PIF41" s="6"/>
      <c r="PIH41" s="6"/>
      <c r="PIJ41" s="6"/>
      <c r="PIL41" s="6"/>
      <c r="PIN41" s="6"/>
      <c r="PIP41" s="6"/>
      <c r="PIR41" s="6"/>
      <c r="PIT41" s="6"/>
      <c r="PIV41" s="6"/>
      <c r="PIX41" s="6"/>
      <c r="PIZ41" s="6"/>
      <c r="PJB41" s="6"/>
      <c r="PJD41" s="6"/>
      <c r="PJF41" s="6"/>
      <c r="PJH41" s="6"/>
      <c r="PJJ41" s="6"/>
      <c r="PJL41" s="6"/>
      <c r="PJN41" s="6"/>
      <c r="PJP41" s="6"/>
      <c r="PJR41" s="6"/>
      <c r="PJT41" s="6"/>
      <c r="PJV41" s="6"/>
      <c r="PJX41" s="6"/>
      <c r="PJZ41" s="6"/>
      <c r="PKB41" s="6"/>
      <c r="PKD41" s="6"/>
      <c r="PKF41" s="6"/>
      <c r="PKH41" s="6"/>
      <c r="PKJ41" s="6"/>
      <c r="PKL41" s="6"/>
      <c r="PKN41" s="6"/>
      <c r="PKP41" s="6"/>
      <c r="PKR41" s="6"/>
      <c r="PKT41" s="6"/>
      <c r="PKV41" s="6"/>
      <c r="PKX41" s="6"/>
      <c r="PKZ41" s="6"/>
      <c r="PLB41" s="6"/>
      <c r="PLD41" s="6"/>
      <c r="PLF41" s="6"/>
      <c r="PLH41" s="6"/>
      <c r="PLJ41" s="6"/>
      <c r="PLL41" s="6"/>
      <c r="PLN41" s="6"/>
      <c r="PLP41" s="6"/>
      <c r="PLR41" s="6"/>
      <c r="PLT41" s="6"/>
      <c r="PLV41" s="6"/>
      <c r="PLX41" s="6"/>
      <c r="PLZ41" s="6"/>
      <c r="PMB41" s="6"/>
      <c r="PMD41" s="6"/>
      <c r="PMF41" s="6"/>
      <c r="PMH41" s="6"/>
      <c r="PMJ41" s="6"/>
      <c r="PML41" s="6"/>
      <c r="PMN41" s="6"/>
      <c r="PMP41" s="6"/>
      <c r="PMR41" s="6"/>
      <c r="PMT41" s="6"/>
      <c r="PMV41" s="6"/>
      <c r="PMX41" s="6"/>
      <c r="PMZ41" s="6"/>
      <c r="PNB41" s="6"/>
      <c r="PND41" s="6"/>
      <c r="PNF41" s="6"/>
      <c r="PNH41" s="6"/>
      <c r="PNJ41" s="6"/>
      <c r="PNL41" s="6"/>
      <c r="PNN41" s="6"/>
      <c r="PNP41" s="6"/>
      <c r="PNR41" s="6"/>
      <c r="PNT41" s="6"/>
      <c r="PNV41" s="6"/>
      <c r="PNX41" s="6"/>
      <c r="PNZ41" s="6"/>
      <c r="POB41" s="6"/>
      <c r="POD41" s="6"/>
      <c r="POF41" s="6"/>
      <c r="POH41" s="6"/>
      <c r="POJ41" s="6"/>
      <c r="POL41" s="6"/>
      <c r="PON41" s="6"/>
      <c r="POP41" s="6"/>
      <c r="POR41" s="6"/>
      <c r="POT41" s="6"/>
      <c r="POV41" s="6"/>
      <c r="POX41" s="6"/>
      <c r="POZ41" s="6"/>
      <c r="PPB41" s="6"/>
      <c r="PPD41" s="6"/>
      <c r="PPF41" s="6"/>
      <c r="PPH41" s="6"/>
      <c r="PPJ41" s="6"/>
      <c r="PPL41" s="6"/>
      <c r="PPN41" s="6"/>
      <c r="PPP41" s="6"/>
      <c r="PPR41" s="6"/>
      <c r="PPT41" s="6"/>
      <c r="PPV41" s="6"/>
      <c r="PPX41" s="6"/>
      <c r="PPZ41" s="6"/>
      <c r="PQB41" s="6"/>
      <c r="PQD41" s="6"/>
      <c r="PQF41" s="6"/>
      <c r="PQH41" s="6"/>
      <c r="PQJ41" s="6"/>
      <c r="PQL41" s="6"/>
      <c r="PQN41" s="6"/>
      <c r="PQP41" s="6"/>
      <c r="PQR41" s="6"/>
      <c r="PQT41" s="6"/>
      <c r="PQV41" s="6"/>
      <c r="PQX41" s="6"/>
      <c r="PQZ41" s="6"/>
      <c r="PRB41" s="6"/>
      <c r="PRD41" s="6"/>
      <c r="PRF41" s="6"/>
      <c r="PRH41" s="6"/>
      <c r="PRJ41" s="6"/>
      <c r="PRL41" s="6"/>
      <c r="PRN41" s="6"/>
      <c r="PRP41" s="6"/>
      <c r="PRR41" s="6"/>
      <c r="PRT41" s="6"/>
      <c r="PRV41" s="6"/>
      <c r="PRX41" s="6"/>
      <c r="PRZ41" s="6"/>
      <c r="PSB41" s="6"/>
      <c r="PSD41" s="6"/>
      <c r="PSF41" s="6"/>
      <c r="PSH41" s="6"/>
      <c r="PSJ41" s="6"/>
      <c r="PSL41" s="6"/>
      <c r="PSN41" s="6"/>
      <c r="PSP41" s="6"/>
      <c r="PSR41" s="6"/>
      <c r="PST41" s="6"/>
      <c r="PSV41" s="6"/>
      <c r="PSX41" s="6"/>
      <c r="PSZ41" s="6"/>
      <c r="PTB41" s="6"/>
      <c r="PTD41" s="6"/>
      <c r="PTF41" s="6"/>
      <c r="PTH41" s="6"/>
      <c r="PTJ41" s="6"/>
      <c r="PTL41" s="6"/>
      <c r="PTN41" s="6"/>
      <c r="PTP41" s="6"/>
      <c r="PTR41" s="6"/>
      <c r="PTT41" s="6"/>
      <c r="PTV41" s="6"/>
      <c r="PTX41" s="6"/>
      <c r="PTZ41" s="6"/>
      <c r="PUB41" s="6"/>
      <c r="PUD41" s="6"/>
      <c r="PUF41" s="6"/>
      <c r="PUH41" s="6"/>
      <c r="PUJ41" s="6"/>
      <c r="PUL41" s="6"/>
      <c r="PUN41" s="6"/>
      <c r="PUP41" s="6"/>
      <c r="PUR41" s="6"/>
      <c r="PUT41" s="6"/>
      <c r="PUV41" s="6"/>
      <c r="PUX41" s="6"/>
      <c r="PUZ41" s="6"/>
      <c r="PVB41" s="6"/>
      <c r="PVD41" s="6"/>
      <c r="PVF41" s="6"/>
      <c r="PVH41" s="6"/>
      <c r="PVJ41" s="6"/>
      <c r="PVL41" s="6"/>
      <c r="PVN41" s="6"/>
      <c r="PVP41" s="6"/>
      <c r="PVR41" s="6"/>
      <c r="PVT41" s="6"/>
      <c r="PVV41" s="6"/>
      <c r="PVX41" s="6"/>
      <c r="PVZ41" s="6"/>
      <c r="PWB41" s="6"/>
      <c r="PWD41" s="6"/>
      <c r="PWF41" s="6"/>
      <c r="PWH41" s="6"/>
      <c r="PWJ41" s="6"/>
      <c r="PWL41" s="6"/>
      <c r="PWN41" s="6"/>
      <c r="PWP41" s="6"/>
      <c r="PWR41" s="6"/>
      <c r="PWT41" s="6"/>
      <c r="PWV41" s="6"/>
      <c r="PWX41" s="6"/>
      <c r="PWZ41" s="6"/>
      <c r="PXB41" s="6"/>
      <c r="PXD41" s="6"/>
      <c r="PXF41" s="6"/>
      <c r="PXH41" s="6"/>
      <c r="PXJ41" s="6"/>
      <c r="PXL41" s="6"/>
      <c r="PXN41" s="6"/>
      <c r="PXP41" s="6"/>
      <c r="PXR41" s="6"/>
      <c r="PXT41" s="6"/>
      <c r="PXV41" s="6"/>
      <c r="PXX41" s="6"/>
      <c r="PXZ41" s="6"/>
      <c r="PYB41" s="6"/>
      <c r="PYD41" s="6"/>
      <c r="PYF41" s="6"/>
      <c r="PYH41" s="6"/>
      <c r="PYJ41" s="6"/>
      <c r="PYL41" s="6"/>
      <c r="PYN41" s="6"/>
      <c r="PYP41" s="6"/>
      <c r="PYR41" s="6"/>
      <c r="PYT41" s="6"/>
      <c r="PYV41" s="6"/>
      <c r="PYX41" s="6"/>
      <c r="PYZ41" s="6"/>
      <c r="PZB41" s="6"/>
      <c r="PZD41" s="6"/>
      <c r="PZF41" s="6"/>
      <c r="PZH41" s="6"/>
      <c r="PZJ41" s="6"/>
      <c r="PZL41" s="6"/>
      <c r="PZN41" s="6"/>
      <c r="PZP41" s="6"/>
      <c r="PZR41" s="6"/>
      <c r="PZT41" s="6"/>
      <c r="PZV41" s="6"/>
      <c r="PZX41" s="6"/>
      <c r="PZZ41" s="6"/>
      <c r="QAB41" s="6"/>
      <c r="QAD41" s="6"/>
      <c r="QAF41" s="6"/>
      <c r="QAH41" s="6"/>
      <c r="QAJ41" s="6"/>
      <c r="QAL41" s="6"/>
      <c r="QAN41" s="6"/>
      <c r="QAP41" s="6"/>
      <c r="QAR41" s="6"/>
      <c r="QAT41" s="6"/>
      <c r="QAV41" s="6"/>
      <c r="QAX41" s="6"/>
      <c r="QAZ41" s="6"/>
      <c r="QBB41" s="6"/>
      <c r="QBD41" s="6"/>
      <c r="QBF41" s="6"/>
      <c r="QBH41" s="6"/>
      <c r="QBJ41" s="6"/>
      <c r="QBL41" s="6"/>
      <c r="QBN41" s="6"/>
      <c r="QBP41" s="6"/>
      <c r="QBR41" s="6"/>
      <c r="QBT41" s="6"/>
      <c r="QBV41" s="6"/>
      <c r="QBX41" s="6"/>
      <c r="QBZ41" s="6"/>
      <c r="QCB41" s="6"/>
      <c r="QCD41" s="6"/>
      <c r="QCF41" s="6"/>
      <c r="QCH41" s="6"/>
      <c r="QCJ41" s="6"/>
      <c r="QCL41" s="6"/>
      <c r="QCN41" s="6"/>
      <c r="QCP41" s="6"/>
      <c r="QCR41" s="6"/>
      <c r="QCT41" s="6"/>
      <c r="QCV41" s="6"/>
      <c r="QCX41" s="6"/>
      <c r="QCZ41" s="6"/>
      <c r="QDB41" s="6"/>
      <c r="QDD41" s="6"/>
      <c r="QDF41" s="6"/>
      <c r="QDH41" s="6"/>
      <c r="QDJ41" s="6"/>
      <c r="QDL41" s="6"/>
      <c r="QDN41" s="6"/>
      <c r="QDP41" s="6"/>
      <c r="QDR41" s="6"/>
      <c r="QDT41" s="6"/>
      <c r="QDV41" s="6"/>
      <c r="QDX41" s="6"/>
      <c r="QDZ41" s="6"/>
      <c r="QEB41" s="6"/>
      <c r="QED41" s="6"/>
      <c r="QEF41" s="6"/>
      <c r="QEH41" s="6"/>
      <c r="QEJ41" s="6"/>
      <c r="QEL41" s="6"/>
      <c r="QEN41" s="6"/>
      <c r="QEP41" s="6"/>
      <c r="QER41" s="6"/>
      <c r="QET41" s="6"/>
      <c r="QEV41" s="6"/>
      <c r="QEX41" s="6"/>
      <c r="QEZ41" s="6"/>
      <c r="QFB41" s="6"/>
      <c r="QFD41" s="6"/>
      <c r="QFF41" s="6"/>
      <c r="QFH41" s="6"/>
      <c r="QFJ41" s="6"/>
      <c r="QFL41" s="6"/>
      <c r="QFN41" s="6"/>
      <c r="QFP41" s="6"/>
      <c r="QFR41" s="6"/>
      <c r="QFT41" s="6"/>
      <c r="QFV41" s="6"/>
      <c r="QFX41" s="6"/>
      <c r="QFZ41" s="6"/>
      <c r="QGB41" s="6"/>
      <c r="QGD41" s="6"/>
      <c r="QGF41" s="6"/>
      <c r="QGH41" s="6"/>
      <c r="QGJ41" s="6"/>
      <c r="QGL41" s="6"/>
      <c r="QGN41" s="6"/>
      <c r="QGP41" s="6"/>
      <c r="QGR41" s="6"/>
      <c r="QGT41" s="6"/>
      <c r="QGV41" s="6"/>
      <c r="QGX41" s="6"/>
      <c r="QGZ41" s="6"/>
      <c r="QHB41" s="6"/>
      <c r="QHD41" s="6"/>
      <c r="QHF41" s="6"/>
      <c r="QHH41" s="6"/>
      <c r="QHJ41" s="6"/>
      <c r="QHL41" s="6"/>
      <c r="QHN41" s="6"/>
      <c r="QHP41" s="6"/>
      <c r="QHR41" s="6"/>
      <c r="QHT41" s="6"/>
      <c r="QHV41" s="6"/>
      <c r="QHX41" s="6"/>
      <c r="QHZ41" s="6"/>
      <c r="QIB41" s="6"/>
      <c r="QID41" s="6"/>
      <c r="QIF41" s="6"/>
      <c r="QIH41" s="6"/>
      <c r="QIJ41" s="6"/>
      <c r="QIL41" s="6"/>
      <c r="QIN41" s="6"/>
      <c r="QIP41" s="6"/>
      <c r="QIR41" s="6"/>
      <c r="QIT41" s="6"/>
      <c r="QIV41" s="6"/>
      <c r="QIX41" s="6"/>
      <c r="QIZ41" s="6"/>
      <c r="QJB41" s="6"/>
      <c r="QJD41" s="6"/>
      <c r="QJF41" s="6"/>
      <c r="QJH41" s="6"/>
      <c r="QJJ41" s="6"/>
      <c r="QJL41" s="6"/>
      <c r="QJN41" s="6"/>
      <c r="QJP41" s="6"/>
      <c r="QJR41" s="6"/>
      <c r="QJT41" s="6"/>
      <c r="QJV41" s="6"/>
      <c r="QJX41" s="6"/>
      <c r="QJZ41" s="6"/>
      <c r="QKB41" s="6"/>
      <c r="QKD41" s="6"/>
      <c r="QKF41" s="6"/>
      <c r="QKH41" s="6"/>
      <c r="QKJ41" s="6"/>
      <c r="QKL41" s="6"/>
      <c r="QKN41" s="6"/>
      <c r="QKP41" s="6"/>
      <c r="QKR41" s="6"/>
      <c r="QKT41" s="6"/>
      <c r="QKV41" s="6"/>
      <c r="QKX41" s="6"/>
      <c r="QKZ41" s="6"/>
      <c r="QLB41" s="6"/>
      <c r="QLD41" s="6"/>
      <c r="QLF41" s="6"/>
      <c r="QLH41" s="6"/>
      <c r="QLJ41" s="6"/>
      <c r="QLL41" s="6"/>
      <c r="QLN41" s="6"/>
      <c r="QLP41" s="6"/>
      <c r="QLR41" s="6"/>
      <c r="QLT41" s="6"/>
      <c r="QLV41" s="6"/>
      <c r="QLX41" s="6"/>
      <c r="QLZ41" s="6"/>
      <c r="QMB41" s="6"/>
      <c r="QMD41" s="6"/>
      <c r="QMF41" s="6"/>
      <c r="QMH41" s="6"/>
      <c r="QMJ41" s="6"/>
      <c r="QML41" s="6"/>
      <c r="QMN41" s="6"/>
      <c r="QMP41" s="6"/>
      <c r="QMR41" s="6"/>
      <c r="QMT41" s="6"/>
      <c r="QMV41" s="6"/>
      <c r="QMX41" s="6"/>
      <c r="QMZ41" s="6"/>
      <c r="QNB41" s="6"/>
      <c r="QND41" s="6"/>
      <c r="QNF41" s="6"/>
      <c r="QNH41" s="6"/>
      <c r="QNJ41" s="6"/>
      <c r="QNL41" s="6"/>
      <c r="QNN41" s="6"/>
      <c r="QNP41" s="6"/>
      <c r="QNR41" s="6"/>
      <c r="QNT41" s="6"/>
      <c r="QNV41" s="6"/>
      <c r="QNX41" s="6"/>
      <c r="QNZ41" s="6"/>
      <c r="QOB41" s="6"/>
      <c r="QOD41" s="6"/>
      <c r="QOF41" s="6"/>
      <c r="QOH41" s="6"/>
      <c r="QOJ41" s="6"/>
      <c r="QOL41" s="6"/>
      <c r="QON41" s="6"/>
      <c r="QOP41" s="6"/>
      <c r="QOR41" s="6"/>
      <c r="QOT41" s="6"/>
      <c r="QOV41" s="6"/>
      <c r="QOX41" s="6"/>
      <c r="QOZ41" s="6"/>
      <c r="QPB41" s="6"/>
      <c r="QPD41" s="6"/>
      <c r="QPF41" s="6"/>
      <c r="QPH41" s="6"/>
      <c r="QPJ41" s="6"/>
      <c r="QPL41" s="6"/>
      <c r="QPN41" s="6"/>
      <c r="QPP41" s="6"/>
      <c r="QPR41" s="6"/>
      <c r="QPT41" s="6"/>
      <c r="QPV41" s="6"/>
      <c r="QPX41" s="6"/>
      <c r="QPZ41" s="6"/>
      <c r="QQB41" s="6"/>
      <c r="QQD41" s="6"/>
      <c r="QQF41" s="6"/>
      <c r="QQH41" s="6"/>
      <c r="QQJ41" s="6"/>
      <c r="QQL41" s="6"/>
      <c r="QQN41" s="6"/>
      <c r="QQP41" s="6"/>
      <c r="QQR41" s="6"/>
      <c r="QQT41" s="6"/>
      <c r="QQV41" s="6"/>
      <c r="QQX41" s="6"/>
      <c r="QQZ41" s="6"/>
      <c r="QRB41" s="6"/>
      <c r="QRD41" s="6"/>
      <c r="QRF41" s="6"/>
      <c r="QRH41" s="6"/>
      <c r="QRJ41" s="6"/>
      <c r="QRL41" s="6"/>
      <c r="QRN41" s="6"/>
      <c r="QRP41" s="6"/>
      <c r="QRR41" s="6"/>
      <c r="QRT41" s="6"/>
      <c r="QRV41" s="6"/>
      <c r="QRX41" s="6"/>
      <c r="QRZ41" s="6"/>
      <c r="QSB41" s="6"/>
      <c r="QSD41" s="6"/>
      <c r="QSF41" s="6"/>
      <c r="QSH41" s="6"/>
      <c r="QSJ41" s="6"/>
      <c r="QSL41" s="6"/>
      <c r="QSN41" s="6"/>
      <c r="QSP41" s="6"/>
      <c r="QSR41" s="6"/>
      <c r="QST41" s="6"/>
      <c r="QSV41" s="6"/>
      <c r="QSX41" s="6"/>
      <c r="QSZ41" s="6"/>
      <c r="QTB41" s="6"/>
      <c r="QTD41" s="6"/>
      <c r="QTF41" s="6"/>
      <c r="QTH41" s="6"/>
      <c r="QTJ41" s="6"/>
      <c r="QTL41" s="6"/>
      <c r="QTN41" s="6"/>
      <c r="QTP41" s="6"/>
      <c r="QTR41" s="6"/>
      <c r="QTT41" s="6"/>
      <c r="QTV41" s="6"/>
      <c r="QTX41" s="6"/>
      <c r="QTZ41" s="6"/>
      <c r="QUB41" s="6"/>
      <c r="QUD41" s="6"/>
      <c r="QUF41" s="6"/>
      <c r="QUH41" s="6"/>
      <c r="QUJ41" s="6"/>
      <c r="QUL41" s="6"/>
      <c r="QUN41" s="6"/>
      <c r="QUP41" s="6"/>
      <c r="QUR41" s="6"/>
      <c r="QUT41" s="6"/>
      <c r="QUV41" s="6"/>
      <c r="QUX41" s="6"/>
      <c r="QUZ41" s="6"/>
      <c r="QVB41" s="6"/>
      <c r="QVD41" s="6"/>
      <c r="QVF41" s="6"/>
      <c r="QVH41" s="6"/>
      <c r="QVJ41" s="6"/>
      <c r="QVL41" s="6"/>
      <c r="QVN41" s="6"/>
      <c r="QVP41" s="6"/>
      <c r="QVR41" s="6"/>
      <c r="QVT41" s="6"/>
      <c r="QVV41" s="6"/>
      <c r="QVX41" s="6"/>
      <c r="QVZ41" s="6"/>
      <c r="QWB41" s="6"/>
      <c r="QWD41" s="6"/>
      <c r="QWF41" s="6"/>
      <c r="QWH41" s="6"/>
      <c r="QWJ41" s="6"/>
      <c r="QWL41" s="6"/>
      <c r="QWN41" s="6"/>
      <c r="QWP41" s="6"/>
      <c r="QWR41" s="6"/>
      <c r="QWT41" s="6"/>
      <c r="QWV41" s="6"/>
      <c r="QWX41" s="6"/>
      <c r="QWZ41" s="6"/>
      <c r="QXB41" s="6"/>
      <c r="QXD41" s="6"/>
      <c r="QXF41" s="6"/>
      <c r="QXH41" s="6"/>
      <c r="QXJ41" s="6"/>
      <c r="QXL41" s="6"/>
      <c r="QXN41" s="6"/>
      <c r="QXP41" s="6"/>
      <c r="QXR41" s="6"/>
      <c r="QXT41" s="6"/>
      <c r="QXV41" s="6"/>
      <c r="QXX41" s="6"/>
      <c r="QXZ41" s="6"/>
      <c r="QYB41" s="6"/>
      <c r="QYD41" s="6"/>
      <c r="QYF41" s="6"/>
      <c r="QYH41" s="6"/>
      <c r="QYJ41" s="6"/>
      <c r="QYL41" s="6"/>
      <c r="QYN41" s="6"/>
      <c r="QYP41" s="6"/>
      <c r="QYR41" s="6"/>
      <c r="QYT41" s="6"/>
      <c r="QYV41" s="6"/>
      <c r="QYX41" s="6"/>
      <c r="QYZ41" s="6"/>
      <c r="QZB41" s="6"/>
      <c r="QZD41" s="6"/>
      <c r="QZF41" s="6"/>
      <c r="QZH41" s="6"/>
      <c r="QZJ41" s="6"/>
      <c r="QZL41" s="6"/>
      <c r="QZN41" s="6"/>
      <c r="QZP41" s="6"/>
      <c r="QZR41" s="6"/>
      <c r="QZT41" s="6"/>
      <c r="QZV41" s="6"/>
      <c r="QZX41" s="6"/>
      <c r="QZZ41" s="6"/>
      <c r="RAB41" s="6"/>
      <c r="RAD41" s="6"/>
      <c r="RAF41" s="6"/>
      <c r="RAH41" s="6"/>
      <c r="RAJ41" s="6"/>
      <c r="RAL41" s="6"/>
      <c r="RAN41" s="6"/>
      <c r="RAP41" s="6"/>
      <c r="RAR41" s="6"/>
      <c r="RAT41" s="6"/>
      <c r="RAV41" s="6"/>
      <c r="RAX41" s="6"/>
      <c r="RAZ41" s="6"/>
      <c r="RBB41" s="6"/>
      <c r="RBD41" s="6"/>
      <c r="RBF41" s="6"/>
      <c r="RBH41" s="6"/>
      <c r="RBJ41" s="6"/>
      <c r="RBL41" s="6"/>
      <c r="RBN41" s="6"/>
      <c r="RBP41" s="6"/>
      <c r="RBR41" s="6"/>
      <c r="RBT41" s="6"/>
      <c r="RBV41" s="6"/>
      <c r="RBX41" s="6"/>
      <c r="RBZ41" s="6"/>
      <c r="RCB41" s="6"/>
      <c r="RCD41" s="6"/>
      <c r="RCF41" s="6"/>
      <c r="RCH41" s="6"/>
      <c r="RCJ41" s="6"/>
      <c r="RCL41" s="6"/>
      <c r="RCN41" s="6"/>
      <c r="RCP41" s="6"/>
      <c r="RCR41" s="6"/>
      <c r="RCT41" s="6"/>
      <c r="RCV41" s="6"/>
      <c r="RCX41" s="6"/>
      <c r="RCZ41" s="6"/>
      <c r="RDB41" s="6"/>
      <c r="RDD41" s="6"/>
      <c r="RDF41" s="6"/>
      <c r="RDH41" s="6"/>
      <c r="RDJ41" s="6"/>
      <c r="RDL41" s="6"/>
      <c r="RDN41" s="6"/>
      <c r="RDP41" s="6"/>
      <c r="RDR41" s="6"/>
      <c r="RDT41" s="6"/>
      <c r="RDV41" s="6"/>
      <c r="RDX41" s="6"/>
      <c r="RDZ41" s="6"/>
      <c r="REB41" s="6"/>
      <c r="RED41" s="6"/>
      <c r="REF41" s="6"/>
      <c r="REH41" s="6"/>
      <c r="REJ41" s="6"/>
      <c r="REL41" s="6"/>
      <c r="REN41" s="6"/>
      <c r="REP41" s="6"/>
      <c r="RER41" s="6"/>
      <c r="RET41" s="6"/>
      <c r="REV41" s="6"/>
      <c r="REX41" s="6"/>
      <c r="REZ41" s="6"/>
      <c r="RFB41" s="6"/>
      <c r="RFD41" s="6"/>
      <c r="RFF41" s="6"/>
      <c r="RFH41" s="6"/>
      <c r="RFJ41" s="6"/>
      <c r="RFL41" s="6"/>
      <c r="RFN41" s="6"/>
      <c r="RFP41" s="6"/>
      <c r="RFR41" s="6"/>
      <c r="RFT41" s="6"/>
      <c r="RFV41" s="6"/>
      <c r="RFX41" s="6"/>
      <c r="RFZ41" s="6"/>
      <c r="RGB41" s="6"/>
      <c r="RGD41" s="6"/>
      <c r="RGF41" s="6"/>
      <c r="RGH41" s="6"/>
      <c r="RGJ41" s="6"/>
      <c r="RGL41" s="6"/>
      <c r="RGN41" s="6"/>
      <c r="RGP41" s="6"/>
      <c r="RGR41" s="6"/>
      <c r="RGT41" s="6"/>
      <c r="RGV41" s="6"/>
      <c r="RGX41" s="6"/>
      <c r="RGZ41" s="6"/>
      <c r="RHB41" s="6"/>
      <c r="RHD41" s="6"/>
      <c r="RHF41" s="6"/>
      <c r="RHH41" s="6"/>
      <c r="RHJ41" s="6"/>
      <c r="RHL41" s="6"/>
      <c r="RHN41" s="6"/>
      <c r="RHP41" s="6"/>
      <c r="RHR41" s="6"/>
      <c r="RHT41" s="6"/>
      <c r="RHV41" s="6"/>
      <c r="RHX41" s="6"/>
      <c r="RHZ41" s="6"/>
      <c r="RIB41" s="6"/>
      <c r="RID41" s="6"/>
      <c r="RIF41" s="6"/>
      <c r="RIH41" s="6"/>
      <c r="RIJ41" s="6"/>
      <c r="RIL41" s="6"/>
      <c r="RIN41" s="6"/>
      <c r="RIP41" s="6"/>
      <c r="RIR41" s="6"/>
      <c r="RIT41" s="6"/>
      <c r="RIV41" s="6"/>
      <c r="RIX41" s="6"/>
      <c r="RIZ41" s="6"/>
      <c r="RJB41" s="6"/>
      <c r="RJD41" s="6"/>
      <c r="RJF41" s="6"/>
      <c r="RJH41" s="6"/>
      <c r="RJJ41" s="6"/>
      <c r="RJL41" s="6"/>
      <c r="RJN41" s="6"/>
      <c r="RJP41" s="6"/>
      <c r="RJR41" s="6"/>
      <c r="RJT41" s="6"/>
      <c r="RJV41" s="6"/>
      <c r="RJX41" s="6"/>
      <c r="RJZ41" s="6"/>
      <c r="RKB41" s="6"/>
      <c r="RKD41" s="6"/>
      <c r="RKF41" s="6"/>
      <c r="RKH41" s="6"/>
      <c r="RKJ41" s="6"/>
      <c r="RKL41" s="6"/>
      <c r="RKN41" s="6"/>
      <c r="RKP41" s="6"/>
      <c r="RKR41" s="6"/>
      <c r="RKT41" s="6"/>
      <c r="RKV41" s="6"/>
      <c r="RKX41" s="6"/>
      <c r="RKZ41" s="6"/>
      <c r="RLB41" s="6"/>
      <c r="RLD41" s="6"/>
      <c r="RLF41" s="6"/>
      <c r="RLH41" s="6"/>
      <c r="RLJ41" s="6"/>
      <c r="RLL41" s="6"/>
      <c r="RLN41" s="6"/>
      <c r="RLP41" s="6"/>
      <c r="RLR41" s="6"/>
      <c r="RLT41" s="6"/>
      <c r="RLV41" s="6"/>
      <c r="RLX41" s="6"/>
      <c r="RLZ41" s="6"/>
      <c r="RMB41" s="6"/>
      <c r="RMD41" s="6"/>
      <c r="RMF41" s="6"/>
      <c r="RMH41" s="6"/>
      <c r="RMJ41" s="6"/>
      <c r="RML41" s="6"/>
      <c r="RMN41" s="6"/>
      <c r="RMP41" s="6"/>
      <c r="RMR41" s="6"/>
      <c r="RMT41" s="6"/>
      <c r="RMV41" s="6"/>
      <c r="RMX41" s="6"/>
      <c r="RMZ41" s="6"/>
      <c r="RNB41" s="6"/>
      <c r="RND41" s="6"/>
      <c r="RNF41" s="6"/>
      <c r="RNH41" s="6"/>
      <c r="RNJ41" s="6"/>
      <c r="RNL41" s="6"/>
      <c r="RNN41" s="6"/>
      <c r="RNP41" s="6"/>
      <c r="RNR41" s="6"/>
      <c r="RNT41" s="6"/>
      <c r="RNV41" s="6"/>
      <c r="RNX41" s="6"/>
      <c r="RNZ41" s="6"/>
      <c r="ROB41" s="6"/>
      <c r="ROD41" s="6"/>
      <c r="ROF41" s="6"/>
      <c r="ROH41" s="6"/>
      <c r="ROJ41" s="6"/>
      <c r="ROL41" s="6"/>
      <c r="RON41" s="6"/>
      <c r="ROP41" s="6"/>
      <c r="ROR41" s="6"/>
      <c r="ROT41" s="6"/>
      <c r="ROV41" s="6"/>
      <c r="ROX41" s="6"/>
      <c r="ROZ41" s="6"/>
      <c r="RPB41" s="6"/>
      <c r="RPD41" s="6"/>
      <c r="RPF41" s="6"/>
      <c r="RPH41" s="6"/>
      <c r="RPJ41" s="6"/>
      <c r="RPL41" s="6"/>
      <c r="RPN41" s="6"/>
      <c r="RPP41" s="6"/>
      <c r="RPR41" s="6"/>
      <c r="RPT41" s="6"/>
      <c r="RPV41" s="6"/>
      <c r="RPX41" s="6"/>
      <c r="RPZ41" s="6"/>
      <c r="RQB41" s="6"/>
      <c r="RQD41" s="6"/>
      <c r="RQF41" s="6"/>
      <c r="RQH41" s="6"/>
      <c r="RQJ41" s="6"/>
      <c r="RQL41" s="6"/>
      <c r="RQN41" s="6"/>
      <c r="RQP41" s="6"/>
      <c r="RQR41" s="6"/>
      <c r="RQT41" s="6"/>
      <c r="RQV41" s="6"/>
      <c r="RQX41" s="6"/>
      <c r="RQZ41" s="6"/>
      <c r="RRB41" s="6"/>
      <c r="RRD41" s="6"/>
      <c r="RRF41" s="6"/>
      <c r="RRH41" s="6"/>
      <c r="RRJ41" s="6"/>
      <c r="RRL41" s="6"/>
      <c r="RRN41" s="6"/>
      <c r="RRP41" s="6"/>
      <c r="RRR41" s="6"/>
      <c r="RRT41" s="6"/>
      <c r="RRV41" s="6"/>
      <c r="RRX41" s="6"/>
      <c r="RRZ41" s="6"/>
      <c r="RSB41" s="6"/>
      <c r="RSD41" s="6"/>
      <c r="RSF41" s="6"/>
      <c r="RSH41" s="6"/>
      <c r="RSJ41" s="6"/>
      <c r="RSL41" s="6"/>
      <c r="RSN41" s="6"/>
      <c r="RSP41" s="6"/>
      <c r="RSR41" s="6"/>
      <c r="RST41" s="6"/>
      <c r="RSV41" s="6"/>
      <c r="RSX41" s="6"/>
      <c r="RSZ41" s="6"/>
      <c r="RTB41" s="6"/>
      <c r="RTD41" s="6"/>
      <c r="RTF41" s="6"/>
      <c r="RTH41" s="6"/>
      <c r="RTJ41" s="6"/>
      <c r="RTL41" s="6"/>
      <c r="RTN41" s="6"/>
      <c r="RTP41" s="6"/>
      <c r="RTR41" s="6"/>
      <c r="RTT41" s="6"/>
      <c r="RTV41" s="6"/>
      <c r="RTX41" s="6"/>
      <c r="RTZ41" s="6"/>
      <c r="RUB41" s="6"/>
      <c r="RUD41" s="6"/>
      <c r="RUF41" s="6"/>
      <c r="RUH41" s="6"/>
      <c r="RUJ41" s="6"/>
      <c r="RUL41" s="6"/>
      <c r="RUN41" s="6"/>
      <c r="RUP41" s="6"/>
      <c r="RUR41" s="6"/>
      <c r="RUT41" s="6"/>
      <c r="RUV41" s="6"/>
      <c r="RUX41" s="6"/>
      <c r="RUZ41" s="6"/>
      <c r="RVB41" s="6"/>
      <c r="RVD41" s="6"/>
      <c r="RVF41" s="6"/>
      <c r="RVH41" s="6"/>
      <c r="RVJ41" s="6"/>
      <c r="RVL41" s="6"/>
      <c r="RVN41" s="6"/>
      <c r="RVP41" s="6"/>
      <c r="RVR41" s="6"/>
      <c r="RVT41" s="6"/>
      <c r="RVV41" s="6"/>
      <c r="RVX41" s="6"/>
      <c r="RVZ41" s="6"/>
      <c r="RWB41" s="6"/>
      <c r="RWD41" s="6"/>
      <c r="RWF41" s="6"/>
      <c r="RWH41" s="6"/>
      <c r="RWJ41" s="6"/>
      <c r="RWL41" s="6"/>
      <c r="RWN41" s="6"/>
      <c r="RWP41" s="6"/>
      <c r="RWR41" s="6"/>
      <c r="RWT41" s="6"/>
      <c r="RWV41" s="6"/>
      <c r="RWX41" s="6"/>
      <c r="RWZ41" s="6"/>
      <c r="RXB41" s="6"/>
      <c r="RXD41" s="6"/>
      <c r="RXF41" s="6"/>
      <c r="RXH41" s="6"/>
      <c r="RXJ41" s="6"/>
      <c r="RXL41" s="6"/>
      <c r="RXN41" s="6"/>
      <c r="RXP41" s="6"/>
      <c r="RXR41" s="6"/>
      <c r="RXT41" s="6"/>
      <c r="RXV41" s="6"/>
      <c r="RXX41" s="6"/>
      <c r="RXZ41" s="6"/>
      <c r="RYB41" s="6"/>
      <c r="RYD41" s="6"/>
      <c r="RYF41" s="6"/>
      <c r="RYH41" s="6"/>
      <c r="RYJ41" s="6"/>
      <c r="RYL41" s="6"/>
      <c r="RYN41" s="6"/>
      <c r="RYP41" s="6"/>
      <c r="RYR41" s="6"/>
      <c r="RYT41" s="6"/>
      <c r="RYV41" s="6"/>
      <c r="RYX41" s="6"/>
      <c r="RYZ41" s="6"/>
      <c r="RZB41" s="6"/>
      <c r="RZD41" s="6"/>
      <c r="RZF41" s="6"/>
      <c r="RZH41" s="6"/>
      <c r="RZJ41" s="6"/>
      <c r="RZL41" s="6"/>
      <c r="RZN41" s="6"/>
      <c r="RZP41" s="6"/>
      <c r="RZR41" s="6"/>
      <c r="RZT41" s="6"/>
      <c r="RZV41" s="6"/>
      <c r="RZX41" s="6"/>
      <c r="RZZ41" s="6"/>
      <c r="SAB41" s="6"/>
      <c r="SAD41" s="6"/>
      <c r="SAF41" s="6"/>
      <c r="SAH41" s="6"/>
      <c r="SAJ41" s="6"/>
      <c r="SAL41" s="6"/>
      <c r="SAN41" s="6"/>
      <c r="SAP41" s="6"/>
      <c r="SAR41" s="6"/>
      <c r="SAT41" s="6"/>
      <c r="SAV41" s="6"/>
      <c r="SAX41" s="6"/>
      <c r="SAZ41" s="6"/>
      <c r="SBB41" s="6"/>
      <c r="SBD41" s="6"/>
      <c r="SBF41" s="6"/>
      <c r="SBH41" s="6"/>
      <c r="SBJ41" s="6"/>
      <c r="SBL41" s="6"/>
      <c r="SBN41" s="6"/>
      <c r="SBP41" s="6"/>
      <c r="SBR41" s="6"/>
      <c r="SBT41" s="6"/>
      <c r="SBV41" s="6"/>
      <c r="SBX41" s="6"/>
      <c r="SBZ41" s="6"/>
      <c r="SCB41" s="6"/>
      <c r="SCD41" s="6"/>
      <c r="SCF41" s="6"/>
      <c r="SCH41" s="6"/>
      <c r="SCJ41" s="6"/>
      <c r="SCL41" s="6"/>
      <c r="SCN41" s="6"/>
      <c r="SCP41" s="6"/>
      <c r="SCR41" s="6"/>
      <c r="SCT41" s="6"/>
      <c r="SCV41" s="6"/>
      <c r="SCX41" s="6"/>
      <c r="SCZ41" s="6"/>
      <c r="SDB41" s="6"/>
      <c r="SDD41" s="6"/>
      <c r="SDF41" s="6"/>
      <c r="SDH41" s="6"/>
      <c r="SDJ41" s="6"/>
      <c r="SDL41" s="6"/>
      <c r="SDN41" s="6"/>
      <c r="SDP41" s="6"/>
      <c r="SDR41" s="6"/>
      <c r="SDT41" s="6"/>
      <c r="SDV41" s="6"/>
      <c r="SDX41" s="6"/>
      <c r="SDZ41" s="6"/>
      <c r="SEB41" s="6"/>
      <c r="SED41" s="6"/>
      <c r="SEF41" s="6"/>
      <c r="SEH41" s="6"/>
      <c r="SEJ41" s="6"/>
      <c r="SEL41" s="6"/>
      <c r="SEN41" s="6"/>
      <c r="SEP41" s="6"/>
      <c r="SER41" s="6"/>
      <c r="SET41" s="6"/>
      <c r="SEV41" s="6"/>
      <c r="SEX41" s="6"/>
      <c r="SEZ41" s="6"/>
      <c r="SFB41" s="6"/>
      <c r="SFD41" s="6"/>
      <c r="SFF41" s="6"/>
      <c r="SFH41" s="6"/>
      <c r="SFJ41" s="6"/>
      <c r="SFL41" s="6"/>
      <c r="SFN41" s="6"/>
      <c r="SFP41" s="6"/>
      <c r="SFR41" s="6"/>
      <c r="SFT41" s="6"/>
      <c r="SFV41" s="6"/>
      <c r="SFX41" s="6"/>
      <c r="SFZ41" s="6"/>
      <c r="SGB41" s="6"/>
      <c r="SGD41" s="6"/>
      <c r="SGF41" s="6"/>
      <c r="SGH41" s="6"/>
      <c r="SGJ41" s="6"/>
      <c r="SGL41" s="6"/>
      <c r="SGN41" s="6"/>
      <c r="SGP41" s="6"/>
      <c r="SGR41" s="6"/>
      <c r="SGT41" s="6"/>
      <c r="SGV41" s="6"/>
      <c r="SGX41" s="6"/>
      <c r="SGZ41" s="6"/>
      <c r="SHB41" s="6"/>
      <c r="SHD41" s="6"/>
      <c r="SHF41" s="6"/>
      <c r="SHH41" s="6"/>
      <c r="SHJ41" s="6"/>
      <c r="SHL41" s="6"/>
      <c r="SHN41" s="6"/>
      <c r="SHP41" s="6"/>
      <c r="SHR41" s="6"/>
      <c r="SHT41" s="6"/>
      <c r="SHV41" s="6"/>
      <c r="SHX41" s="6"/>
      <c r="SHZ41" s="6"/>
      <c r="SIB41" s="6"/>
      <c r="SID41" s="6"/>
      <c r="SIF41" s="6"/>
      <c r="SIH41" s="6"/>
      <c r="SIJ41" s="6"/>
      <c r="SIL41" s="6"/>
      <c r="SIN41" s="6"/>
      <c r="SIP41" s="6"/>
      <c r="SIR41" s="6"/>
      <c r="SIT41" s="6"/>
      <c r="SIV41" s="6"/>
      <c r="SIX41" s="6"/>
      <c r="SIZ41" s="6"/>
      <c r="SJB41" s="6"/>
      <c r="SJD41" s="6"/>
      <c r="SJF41" s="6"/>
      <c r="SJH41" s="6"/>
      <c r="SJJ41" s="6"/>
      <c r="SJL41" s="6"/>
      <c r="SJN41" s="6"/>
      <c r="SJP41" s="6"/>
      <c r="SJR41" s="6"/>
      <c r="SJT41" s="6"/>
      <c r="SJV41" s="6"/>
      <c r="SJX41" s="6"/>
      <c r="SJZ41" s="6"/>
      <c r="SKB41" s="6"/>
      <c r="SKD41" s="6"/>
      <c r="SKF41" s="6"/>
      <c r="SKH41" s="6"/>
      <c r="SKJ41" s="6"/>
      <c r="SKL41" s="6"/>
      <c r="SKN41" s="6"/>
      <c r="SKP41" s="6"/>
      <c r="SKR41" s="6"/>
      <c r="SKT41" s="6"/>
      <c r="SKV41" s="6"/>
      <c r="SKX41" s="6"/>
      <c r="SKZ41" s="6"/>
      <c r="SLB41" s="6"/>
      <c r="SLD41" s="6"/>
      <c r="SLF41" s="6"/>
      <c r="SLH41" s="6"/>
      <c r="SLJ41" s="6"/>
      <c r="SLL41" s="6"/>
      <c r="SLN41" s="6"/>
      <c r="SLP41" s="6"/>
      <c r="SLR41" s="6"/>
      <c r="SLT41" s="6"/>
      <c r="SLV41" s="6"/>
      <c r="SLX41" s="6"/>
      <c r="SLZ41" s="6"/>
      <c r="SMB41" s="6"/>
      <c r="SMD41" s="6"/>
      <c r="SMF41" s="6"/>
      <c r="SMH41" s="6"/>
      <c r="SMJ41" s="6"/>
      <c r="SML41" s="6"/>
      <c r="SMN41" s="6"/>
      <c r="SMP41" s="6"/>
      <c r="SMR41" s="6"/>
      <c r="SMT41" s="6"/>
      <c r="SMV41" s="6"/>
      <c r="SMX41" s="6"/>
      <c r="SMZ41" s="6"/>
      <c r="SNB41" s="6"/>
      <c r="SND41" s="6"/>
      <c r="SNF41" s="6"/>
      <c r="SNH41" s="6"/>
      <c r="SNJ41" s="6"/>
      <c r="SNL41" s="6"/>
      <c r="SNN41" s="6"/>
      <c r="SNP41" s="6"/>
      <c r="SNR41" s="6"/>
      <c r="SNT41" s="6"/>
      <c r="SNV41" s="6"/>
      <c r="SNX41" s="6"/>
      <c r="SNZ41" s="6"/>
      <c r="SOB41" s="6"/>
      <c r="SOD41" s="6"/>
      <c r="SOF41" s="6"/>
      <c r="SOH41" s="6"/>
      <c r="SOJ41" s="6"/>
      <c r="SOL41" s="6"/>
      <c r="SON41" s="6"/>
      <c r="SOP41" s="6"/>
      <c r="SOR41" s="6"/>
      <c r="SOT41" s="6"/>
      <c r="SOV41" s="6"/>
      <c r="SOX41" s="6"/>
      <c r="SOZ41" s="6"/>
      <c r="SPB41" s="6"/>
      <c r="SPD41" s="6"/>
      <c r="SPF41" s="6"/>
      <c r="SPH41" s="6"/>
      <c r="SPJ41" s="6"/>
      <c r="SPL41" s="6"/>
      <c r="SPN41" s="6"/>
      <c r="SPP41" s="6"/>
      <c r="SPR41" s="6"/>
      <c r="SPT41" s="6"/>
      <c r="SPV41" s="6"/>
      <c r="SPX41" s="6"/>
      <c r="SPZ41" s="6"/>
      <c r="SQB41" s="6"/>
      <c r="SQD41" s="6"/>
      <c r="SQF41" s="6"/>
      <c r="SQH41" s="6"/>
      <c r="SQJ41" s="6"/>
      <c r="SQL41" s="6"/>
      <c r="SQN41" s="6"/>
      <c r="SQP41" s="6"/>
      <c r="SQR41" s="6"/>
      <c r="SQT41" s="6"/>
      <c r="SQV41" s="6"/>
      <c r="SQX41" s="6"/>
      <c r="SQZ41" s="6"/>
      <c r="SRB41" s="6"/>
      <c r="SRD41" s="6"/>
      <c r="SRF41" s="6"/>
      <c r="SRH41" s="6"/>
      <c r="SRJ41" s="6"/>
      <c r="SRL41" s="6"/>
      <c r="SRN41" s="6"/>
      <c r="SRP41" s="6"/>
      <c r="SRR41" s="6"/>
      <c r="SRT41" s="6"/>
      <c r="SRV41" s="6"/>
      <c r="SRX41" s="6"/>
      <c r="SRZ41" s="6"/>
      <c r="SSB41" s="6"/>
      <c r="SSD41" s="6"/>
      <c r="SSF41" s="6"/>
      <c r="SSH41" s="6"/>
      <c r="SSJ41" s="6"/>
      <c r="SSL41" s="6"/>
      <c r="SSN41" s="6"/>
      <c r="SSP41" s="6"/>
      <c r="SSR41" s="6"/>
      <c r="SST41" s="6"/>
      <c r="SSV41" s="6"/>
      <c r="SSX41" s="6"/>
      <c r="SSZ41" s="6"/>
      <c r="STB41" s="6"/>
      <c r="STD41" s="6"/>
      <c r="STF41" s="6"/>
      <c r="STH41" s="6"/>
      <c r="STJ41" s="6"/>
      <c r="STL41" s="6"/>
      <c r="STN41" s="6"/>
      <c r="STP41" s="6"/>
      <c r="STR41" s="6"/>
      <c r="STT41" s="6"/>
      <c r="STV41" s="6"/>
      <c r="STX41" s="6"/>
      <c r="STZ41" s="6"/>
      <c r="SUB41" s="6"/>
      <c r="SUD41" s="6"/>
      <c r="SUF41" s="6"/>
      <c r="SUH41" s="6"/>
      <c r="SUJ41" s="6"/>
      <c r="SUL41" s="6"/>
      <c r="SUN41" s="6"/>
      <c r="SUP41" s="6"/>
      <c r="SUR41" s="6"/>
      <c r="SUT41" s="6"/>
      <c r="SUV41" s="6"/>
      <c r="SUX41" s="6"/>
      <c r="SUZ41" s="6"/>
      <c r="SVB41" s="6"/>
      <c r="SVD41" s="6"/>
      <c r="SVF41" s="6"/>
      <c r="SVH41" s="6"/>
      <c r="SVJ41" s="6"/>
      <c r="SVL41" s="6"/>
      <c r="SVN41" s="6"/>
      <c r="SVP41" s="6"/>
      <c r="SVR41" s="6"/>
      <c r="SVT41" s="6"/>
      <c r="SVV41" s="6"/>
      <c r="SVX41" s="6"/>
      <c r="SVZ41" s="6"/>
      <c r="SWB41" s="6"/>
      <c r="SWD41" s="6"/>
      <c r="SWF41" s="6"/>
      <c r="SWH41" s="6"/>
      <c r="SWJ41" s="6"/>
      <c r="SWL41" s="6"/>
      <c r="SWN41" s="6"/>
      <c r="SWP41" s="6"/>
      <c r="SWR41" s="6"/>
      <c r="SWT41" s="6"/>
      <c r="SWV41" s="6"/>
      <c r="SWX41" s="6"/>
      <c r="SWZ41" s="6"/>
      <c r="SXB41" s="6"/>
      <c r="SXD41" s="6"/>
      <c r="SXF41" s="6"/>
      <c r="SXH41" s="6"/>
      <c r="SXJ41" s="6"/>
      <c r="SXL41" s="6"/>
      <c r="SXN41" s="6"/>
      <c r="SXP41" s="6"/>
      <c r="SXR41" s="6"/>
      <c r="SXT41" s="6"/>
      <c r="SXV41" s="6"/>
      <c r="SXX41" s="6"/>
      <c r="SXZ41" s="6"/>
      <c r="SYB41" s="6"/>
      <c r="SYD41" s="6"/>
      <c r="SYF41" s="6"/>
      <c r="SYH41" s="6"/>
      <c r="SYJ41" s="6"/>
      <c r="SYL41" s="6"/>
      <c r="SYN41" s="6"/>
      <c r="SYP41" s="6"/>
      <c r="SYR41" s="6"/>
      <c r="SYT41" s="6"/>
      <c r="SYV41" s="6"/>
      <c r="SYX41" s="6"/>
      <c r="SYZ41" s="6"/>
      <c r="SZB41" s="6"/>
      <c r="SZD41" s="6"/>
      <c r="SZF41" s="6"/>
      <c r="SZH41" s="6"/>
      <c r="SZJ41" s="6"/>
      <c r="SZL41" s="6"/>
      <c r="SZN41" s="6"/>
      <c r="SZP41" s="6"/>
      <c r="SZR41" s="6"/>
      <c r="SZT41" s="6"/>
      <c r="SZV41" s="6"/>
      <c r="SZX41" s="6"/>
      <c r="SZZ41" s="6"/>
      <c r="TAB41" s="6"/>
      <c r="TAD41" s="6"/>
      <c r="TAF41" s="6"/>
      <c r="TAH41" s="6"/>
      <c r="TAJ41" s="6"/>
      <c r="TAL41" s="6"/>
      <c r="TAN41" s="6"/>
      <c r="TAP41" s="6"/>
      <c r="TAR41" s="6"/>
      <c r="TAT41" s="6"/>
      <c r="TAV41" s="6"/>
      <c r="TAX41" s="6"/>
      <c r="TAZ41" s="6"/>
      <c r="TBB41" s="6"/>
      <c r="TBD41" s="6"/>
      <c r="TBF41" s="6"/>
      <c r="TBH41" s="6"/>
      <c r="TBJ41" s="6"/>
      <c r="TBL41" s="6"/>
      <c r="TBN41" s="6"/>
      <c r="TBP41" s="6"/>
      <c r="TBR41" s="6"/>
      <c r="TBT41" s="6"/>
      <c r="TBV41" s="6"/>
      <c r="TBX41" s="6"/>
      <c r="TBZ41" s="6"/>
      <c r="TCB41" s="6"/>
      <c r="TCD41" s="6"/>
      <c r="TCF41" s="6"/>
      <c r="TCH41" s="6"/>
      <c r="TCJ41" s="6"/>
      <c r="TCL41" s="6"/>
      <c r="TCN41" s="6"/>
      <c r="TCP41" s="6"/>
      <c r="TCR41" s="6"/>
      <c r="TCT41" s="6"/>
      <c r="TCV41" s="6"/>
      <c r="TCX41" s="6"/>
      <c r="TCZ41" s="6"/>
      <c r="TDB41" s="6"/>
      <c r="TDD41" s="6"/>
      <c r="TDF41" s="6"/>
      <c r="TDH41" s="6"/>
      <c r="TDJ41" s="6"/>
      <c r="TDL41" s="6"/>
      <c r="TDN41" s="6"/>
      <c r="TDP41" s="6"/>
      <c r="TDR41" s="6"/>
      <c r="TDT41" s="6"/>
      <c r="TDV41" s="6"/>
      <c r="TDX41" s="6"/>
      <c r="TDZ41" s="6"/>
      <c r="TEB41" s="6"/>
      <c r="TED41" s="6"/>
      <c r="TEF41" s="6"/>
      <c r="TEH41" s="6"/>
      <c r="TEJ41" s="6"/>
      <c r="TEL41" s="6"/>
      <c r="TEN41" s="6"/>
      <c r="TEP41" s="6"/>
      <c r="TER41" s="6"/>
      <c r="TET41" s="6"/>
      <c r="TEV41" s="6"/>
      <c r="TEX41" s="6"/>
      <c r="TEZ41" s="6"/>
      <c r="TFB41" s="6"/>
      <c r="TFD41" s="6"/>
      <c r="TFF41" s="6"/>
      <c r="TFH41" s="6"/>
      <c r="TFJ41" s="6"/>
      <c r="TFL41" s="6"/>
      <c r="TFN41" s="6"/>
      <c r="TFP41" s="6"/>
      <c r="TFR41" s="6"/>
      <c r="TFT41" s="6"/>
      <c r="TFV41" s="6"/>
      <c r="TFX41" s="6"/>
      <c r="TFZ41" s="6"/>
      <c r="TGB41" s="6"/>
      <c r="TGD41" s="6"/>
      <c r="TGF41" s="6"/>
      <c r="TGH41" s="6"/>
      <c r="TGJ41" s="6"/>
      <c r="TGL41" s="6"/>
      <c r="TGN41" s="6"/>
      <c r="TGP41" s="6"/>
      <c r="TGR41" s="6"/>
      <c r="TGT41" s="6"/>
      <c r="TGV41" s="6"/>
      <c r="TGX41" s="6"/>
      <c r="TGZ41" s="6"/>
      <c r="THB41" s="6"/>
      <c r="THD41" s="6"/>
      <c r="THF41" s="6"/>
      <c r="THH41" s="6"/>
      <c r="THJ41" s="6"/>
      <c r="THL41" s="6"/>
      <c r="THN41" s="6"/>
      <c r="THP41" s="6"/>
      <c r="THR41" s="6"/>
      <c r="THT41" s="6"/>
      <c r="THV41" s="6"/>
      <c r="THX41" s="6"/>
      <c r="THZ41" s="6"/>
      <c r="TIB41" s="6"/>
      <c r="TID41" s="6"/>
      <c r="TIF41" s="6"/>
      <c r="TIH41" s="6"/>
      <c r="TIJ41" s="6"/>
      <c r="TIL41" s="6"/>
      <c r="TIN41" s="6"/>
      <c r="TIP41" s="6"/>
      <c r="TIR41" s="6"/>
      <c r="TIT41" s="6"/>
      <c r="TIV41" s="6"/>
      <c r="TIX41" s="6"/>
      <c r="TIZ41" s="6"/>
      <c r="TJB41" s="6"/>
      <c r="TJD41" s="6"/>
      <c r="TJF41" s="6"/>
      <c r="TJH41" s="6"/>
      <c r="TJJ41" s="6"/>
      <c r="TJL41" s="6"/>
      <c r="TJN41" s="6"/>
      <c r="TJP41" s="6"/>
      <c r="TJR41" s="6"/>
      <c r="TJT41" s="6"/>
      <c r="TJV41" s="6"/>
      <c r="TJX41" s="6"/>
      <c r="TJZ41" s="6"/>
      <c r="TKB41" s="6"/>
      <c r="TKD41" s="6"/>
      <c r="TKF41" s="6"/>
      <c r="TKH41" s="6"/>
      <c r="TKJ41" s="6"/>
      <c r="TKL41" s="6"/>
      <c r="TKN41" s="6"/>
      <c r="TKP41" s="6"/>
      <c r="TKR41" s="6"/>
      <c r="TKT41" s="6"/>
      <c r="TKV41" s="6"/>
      <c r="TKX41" s="6"/>
      <c r="TKZ41" s="6"/>
      <c r="TLB41" s="6"/>
      <c r="TLD41" s="6"/>
      <c r="TLF41" s="6"/>
      <c r="TLH41" s="6"/>
      <c r="TLJ41" s="6"/>
      <c r="TLL41" s="6"/>
      <c r="TLN41" s="6"/>
      <c r="TLP41" s="6"/>
      <c r="TLR41" s="6"/>
      <c r="TLT41" s="6"/>
      <c r="TLV41" s="6"/>
      <c r="TLX41" s="6"/>
      <c r="TLZ41" s="6"/>
      <c r="TMB41" s="6"/>
      <c r="TMD41" s="6"/>
      <c r="TMF41" s="6"/>
      <c r="TMH41" s="6"/>
      <c r="TMJ41" s="6"/>
      <c r="TML41" s="6"/>
      <c r="TMN41" s="6"/>
      <c r="TMP41" s="6"/>
      <c r="TMR41" s="6"/>
      <c r="TMT41" s="6"/>
      <c r="TMV41" s="6"/>
      <c r="TMX41" s="6"/>
      <c r="TMZ41" s="6"/>
      <c r="TNB41" s="6"/>
      <c r="TND41" s="6"/>
      <c r="TNF41" s="6"/>
      <c r="TNH41" s="6"/>
      <c r="TNJ41" s="6"/>
      <c r="TNL41" s="6"/>
      <c r="TNN41" s="6"/>
      <c r="TNP41" s="6"/>
      <c r="TNR41" s="6"/>
      <c r="TNT41" s="6"/>
      <c r="TNV41" s="6"/>
      <c r="TNX41" s="6"/>
      <c r="TNZ41" s="6"/>
      <c r="TOB41" s="6"/>
      <c r="TOD41" s="6"/>
      <c r="TOF41" s="6"/>
      <c r="TOH41" s="6"/>
      <c r="TOJ41" s="6"/>
      <c r="TOL41" s="6"/>
      <c r="TON41" s="6"/>
      <c r="TOP41" s="6"/>
      <c r="TOR41" s="6"/>
      <c r="TOT41" s="6"/>
      <c r="TOV41" s="6"/>
      <c r="TOX41" s="6"/>
      <c r="TOZ41" s="6"/>
      <c r="TPB41" s="6"/>
      <c r="TPD41" s="6"/>
      <c r="TPF41" s="6"/>
      <c r="TPH41" s="6"/>
      <c r="TPJ41" s="6"/>
      <c r="TPL41" s="6"/>
      <c r="TPN41" s="6"/>
      <c r="TPP41" s="6"/>
      <c r="TPR41" s="6"/>
      <c r="TPT41" s="6"/>
      <c r="TPV41" s="6"/>
      <c r="TPX41" s="6"/>
      <c r="TPZ41" s="6"/>
      <c r="TQB41" s="6"/>
      <c r="TQD41" s="6"/>
      <c r="TQF41" s="6"/>
      <c r="TQH41" s="6"/>
      <c r="TQJ41" s="6"/>
      <c r="TQL41" s="6"/>
      <c r="TQN41" s="6"/>
      <c r="TQP41" s="6"/>
      <c r="TQR41" s="6"/>
      <c r="TQT41" s="6"/>
      <c r="TQV41" s="6"/>
      <c r="TQX41" s="6"/>
      <c r="TQZ41" s="6"/>
      <c r="TRB41" s="6"/>
      <c r="TRD41" s="6"/>
      <c r="TRF41" s="6"/>
      <c r="TRH41" s="6"/>
      <c r="TRJ41" s="6"/>
      <c r="TRL41" s="6"/>
      <c r="TRN41" s="6"/>
      <c r="TRP41" s="6"/>
      <c r="TRR41" s="6"/>
      <c r="TRT41" s="6"/>
      <c r="TRV41" s="6"/>
      <c r="TRX41" s="6"/>
      <c r="TRZ41" s="6"/>
      <c r="TSB41" s="6"/>
      <c r="TSD41" s="6"/>
      <c r="TSF41" s="6"/>
      <c r="TSH41" s="6"/>
      <c r="TSJ41" s="6"/>
      <c r="TSL41" s="6"/>
      <c r="TSN41" s="6"/>
      <c r="TSP41" s="6"/>
      <c r="TSR41" s="6"/>
      <c r="TST41" s="6"/>
      <c r="TSV41" s="6"/>
      <c r="TSX41" s="6"/>
      <c r="TSZ41" s="6"/>
      <c r="TTB41" s="6"/>
      <c r="TTD41" s="6"/>
      <c r="TTF41" s="6"/>
      <c r="TTH41" s="6"/>
      <c r="TTJ41" s="6"/>
      <c r="TTL41" s="6"/>
      <c r="TTN41" s="6"/>
      <c r="TTP41" s="6"/>
      <c r="TTR41" s="6"/>
      <c r="TTT41" s="6"/>
      <c r="TTV41" s="6"/>
      <c r="TTX41" s="6"/>
      <c r="TTZ41" s="6"/>
      <c r="TUB41" s="6"/>
      <c r="TUD41" s="6"/>
      <c r="TUF41" s="6"/>
      <c r="TUH41" s="6"/>
      <c r="TUJ41" s="6"/>
      <c r="TUL41" s="6"/>
      <c r="TUN41" s="6"/>
      <c r="TUP41" s="6"/>
      <c r="TUR41" s="6"/>
      <c r="TUT41" s="6"/>
      <c r="TUV41" s="6"/>
      <c r="TUX41" s="6"/>
      <c r="TUZ41" s="6"/>
      <c r="TVB41" s="6"/>
      <c r="TVD41" s="6"/>
      <c r="TVF41" s="6"/>
      <c r="TVH41" s="6"/>
      <c r="TVJ41" s="6"/>
      <c r="TVL41" s="6"/>
      <c r="TVN41" s="6"/>
      <c r="TVP41" s="6"/>
      <c r="TVR41" s="6"/>
      <c r="TVT41" s="6"/>
      <c r="TVV41" s="6"/>
      <c r="TVX41" s="6"/>
      <c r="TVZ41" s="6"/>
      <c r="TWB41" s="6"/>
      <c r="TWD41" s="6"/>
      <c r="TWF41" s="6"/>
      <c r="TWH41" s="6"/>
      <c r="TWJ41" s="6"/>
      <c r="TWL41" s="6"/>
      <c r="TWN41" s="6"/>
      <c r="TWP41" s="6"/>
      <c r="TWR41" s="6"/>
      <c r="TWT41" s="6"/>
      <c r="TWV41" s="6"/>
      <c r="TWX41" s="6"/>
      <c r="TWZ41" s="6"/>
      <c r="TXB41" s="6"/>
      <c r="TXD41" s="6"/>
      <c r="TXF41" s="6"/>
      <c r="TXH41" s="6"/>
      <c r="TXJ41" s="6"/>
      <c r="TXL41" s="6"/>
      <c r="TXN41" s="6"/>
      <c r="TXP41" s="6"/>
      <c r="TXR41" s="6"/>
      <c r="TXT41" s="6"/>
      <c r="TXV41" s="6"/>
      <c r="TXX41" s="6"/>
      <c r="TXZ41" s="6"/>
      <c r="TYB41" s="6"/>
      <c r="TYD41" s="6"/>
      <c r="TYF41" s="6"/>
      <c r="TYH41" s="6"/>
      <c r="TYJ41" s="6"/>
      <c r="TYL41" s="6"/>
      <c r="TYN41" s="6"/>
      <c r="TYP41" s="6"/>
      <c r="TYR41" s="6"/>
      <c r="TYT41" s="6"/>
      <c r="TYV41" s="6"/>
      <c r="TYX41" s="6"/>
      <c r="TYZ41" s="6"/>
      <c r="TZB41" s="6"/>
      <c r="TZD41" s="6"/>
      <c r="TZF41" s="6"/>
      <c r="TZH41" s="6"/>
      <c r="TZJ41" s="6"/>
      <c r="TZL41" s="6"/>
      <c r="TZN41" s="6"/>
      <c r="TZP41" s="6"/>
      <c r="TZR41" s="6"/>
      <c r="TZT41" s="6"/>
      <c r="TZV41" s="6"/>
      <c r="TZX41" s="6"/>
      <c r="TZZ41" s="6"/>
      <c r="UAB41" s="6"/>
      <c r="UAD41" s="6"/>
      <c r="UAF41" s="6"/>
      <c r="UAH41" s="6"/>
      <c r="UAJ41" s="6"/>
      <c r="UAL41" s="6"/>
      <c r="UAN41" s="6"/>
      <c r="UAP41" s="6"/>
      <c r="UAR41" s="6"/>
      <c r="UAT41" s="6"/>
      <c r="UAV41" s="6"/>
      <c r="UAX41" s="6"/>
      <c r="UAZ41" s="6"/>
      <c r="UBB41" s="6"/>
      <c r="UBD41" s="6"/>
      <c r="UBF41" s="6"/>
      <c r="UBH41" s="6"/>
      <c r="UBJ41" s="6"/>
      <c r="UBL41" s="6"/>
      <c r="UBN41" s="6"/>
      <c r="UBP41" s="6"/>
      <c r="UBR41" s="6"/>
      <c r="UBT41" s="6"/>
      <c r="UBV41" s="6"/>
      <c r="UBX41" s="6"/>
      <c r="UBZ41" s="6"/>
      <c r="UCB41" s="6"/>
      <c r="UCD41" s="6"/>
      <c r="UCF41" s="6"/>
      <c r="UCH41" s="6"/>
      <c r="UCJ41" s="6"/>
      <c r="UCL41" s="6"/>
      <c r="UCN41" s="6"/>
      <c r="UCP41" s="6"/>
      <c r="UCR41" s="6"/>
      <c r="UCT41" s="6"/>
      <c r="UCV41" s="6"/>
      <c r="UCX41" s="6"/>
      <c r="UCZ41" s="6"/>
      <c r="UDB41" s="6"/>
      <c r="UDD41" s="6"/>
      <c r="UDF41" s="6"/>
      <c r="UDH41" s="6"/>
      <c r="UDJ41" s="6"/>
      <c r="UDL41" s="6"/>
      <c r="UDN41" s="6"/>
      <c r="UDP41" s="6"/>
      <c r="UDR41" s="6"/>
      <c r="UDT41" s="6"/>
      <c r="UDV41" s="6"/>
      <c r="UDX41" s="6"/>
      <c r="UDZ41" s="6"/>
      <c r="UEB41" s="6"/>
      <c r="UED41" s="6"/>
      <c r="UEF41" s="6"/>
      <c r="UEH41" s="6"/>
      <c r="UEJ41" s="6"/>
      <c r="UEL41" s="6"/>
      <c r="UEN41" s="6"/>
      <c r="UEP41" s="6"/>
      <c r="UER41" s="6"/>
      <c r="UET41" s="6"/>
      <c r="UEV41" s="6"/>
      <c r="UEX41" s="6"/>
      <c r="UEZ41" s="6"/>
      <c r="UFB41" s="6"/>
      <c r="UFD41" s="6"/>
      <c r="UFF41" s="6"/>
      <c r="UFH41" s="6"/>
      <c r="UFJ41" s="6"/>
      <c r="UFL41" s="6"/>
      <c r="UFN41" s="6"/>
      <c r="UFP41" s="6"/>
      <c r="UFR41" s="6"/>
      <c r="UFT41" s="6"/>
      <c r="UFV41" s="6"/>
      <c r="UFX41" s="6"/>
      <c r="UFZ41" s="6"/>
      <c r="UGB41" s="6"/>
      <c r="UGD41" s="6"/>
      <c r="UGF41" s="6"/>
      <c r="UGH41" s="6"/>
      <c r="UGJ41" s="6"/>
      <c r="UGL41" s="6"/>
      <c r="UGN41" s="6"/>
      <c r="UGP41" s="6"/>
      <c r="UGR41" s="6"/>
      <c r="UGT41" s="6"/>
      <c r="UGV41" s="6"/>
      <c r="UGX41" s="6"/>
      <c r="UGZ41" s="6"/>
      <c r="UHB41" s="6"/>
      <c r="UHD41" s="6"/>
      <c r="UHF41" s="6"/>
      <c r="UHH41" s="6"/>
      <c r="UHJ41" s="6"/>
      <c r="UHL41" s="6"/>
      <c r="UHN41" s="6"/>
      <c r="UHP41" s="6"/>
      <c r="UHR41" s="6"/>
      <c r="UHT41" s="6"/>
      <c r="UHV41" s="6"/>
      <c r="UHX41" s="6"/>
      <c r="UHZ41" s="6"/>
      <c r="UIB41" s="6"/>
      <c r="UID41" s="6"/>
      <c r="UIF41" s="6"/>
      <c r="UIH41" s="6"/>
      <c r="UIJ41" s="6"/>
      <c r="UIL41" s="6"/>
      <c r="UIN41" s="6"/>
      <c r="UIP41" s="6"/>
      <c r="UIR41" s="6"/>
      <c r="UIT41" s="6"/>
      <c r="UIV41" s="6"/>
      <c r="UIX41" s="6"/>
      <c r="UIZ41" s="6"/>
      <c r="UJB41" s="6"/>
      <c r="UJD41" s="6"/>
      <c r="UJF41" s="6"/>
      <c r="UJH41" s="6"/>
      <c r="UJJ41" s="6"/>
      <c r="UJL41" s="6"/>
      <c r="UJN41" s="6"/>
      <c r="UJP41" s="6"/>
      <c r="UJR41" s="6"/>
      <c r="UJT41" s="6"/>
      <c r="UJV41" s="6"/>
      <c r="UJX41" s="6"/>
      <c r="UJZ41" s="6"/>
      <c r="UKB41" s="6"/>
      <c r="UKD41" s="6"/>
      <c r="UKF41" s="6"/>
      <c r="UKH41" s="6"/>
      <c r="UKJ41" s="6"/>
      <c r="UKL41" s="6"/>
      <c r="UKN41" s="6"/>
      <c r="UKP41" s="6"/>
      <c r="UKR41" s="6"/>
      <c r="UKT41" s="6"/>
      <c r="UKV41" s="6"/>
      <c r="UKX41" s="6"/>
      <c r="UKZ41" s="6"/>
      <c r="ULB41" s="6"/>
      <c r="ULD41" s="6"/>
      <c r="ULF41" s="6"/>
      <c r="ULH41" s="6"/>
      <c r="ULJ41" s="6"/>
      <c r="ULL41" s="6"/>
      <c r="ULN41" s="6"/>
      <c r="ULP41" s="6"/>
      <c r="ULR41" s="6"/>
      <c r="ULT41" s="6"/>
      <c r="ULV41" s="6"/>
      <c r="ULX41" s="6"/>
      <c r="ULZ41" s="6"/>
      <c r="UMB41" s="6"/>
      <c r="UMD41" s="6"/>
      <c r="UMF41" s="6"/>
      <c r="UMH41" s="6"/>
      <c r="UMJ41" s="6"/>
      <c r="UML41" s="6"/>
      <c r="UMN41" s="6"/>
      <c r="UMP41" s="6"/>
      <c r="UMR41" s="6"/>
      <c r="UMT41" s="6"/>
      <c r="UMV41" s="6"/>
      <c r="UMX41" s="6"/>
      <c r="UMZ41" s="6"/>
      <c r="UNB41" s="6"/>
      <c r="UND41" s="6"/>
      <c r="UNF41" s="6"/>
      <c r="UNH41" s="6"/>
      <c r="UNJ41" s="6"/>
      <c r="UNL41" s="6"/>
      <c r="UNN41" s="6"/>
      <c r="UNP41" s="6"/>
      <c r="UNR41" s="6"/>
      <c r="UNT41" s="6"/>
      <c r="UNV41" s="6"/>
      <c r="UNX41" s="6"/>
      <c r="UNZ41" s="6"/>
      <c r="UOB41" s="6"/>
      <c r="UOD41" s="6"/>
      <c r="UOF41" s="6"/>
      <c r="UOH41" s="6"/>
      <c r="UOJ41" s="6"/>
      <c r="UOL41" s="6"/>
      <c r="UON41" s="6"/>
      <c r="UOP41" s="6"/>
      <c r="UOR41" s="6"/>
      <c r="UOT41" s="6"/>
      <c r="UOV41" s="6"/>
      <c r="UOX41" s="6"/>
      <c r="UOZ41" s="6"/>
      <c r="UPB41" s="6"/>
      <c r="UPD41" s="6"/>
      <c r="UPF41" s="6"/>
      <c r="UPH41" s="6"/>
      <c r="UPJ41" s="6"/>
      <c r="UPL41" s="6"/>
      <c r="UPN41" s="6"/>
      <c r="UPP41" s="6"/>
      <c r="UPR41" s="6"/>
      <c r="UPT41" s="6"/>
      <c r="UPV41" s="6"/>
      <c r="UPX41" s="6"/>
      <c r="UPZ41" s="6"/>
      <c r="UQB41" s="6"/>
      <c r="UQD41" s="6"/>
      <c r="UQF41" s="6"/>
      <c r="UQH41" s="6"/>
      <c r="UQJ41" s="6"/>
      <c r="UQL41" s="6"/>
      <c r="UQN41" s="6"/>
      <c r="UQP41" s="6"/>
      <c r="UQR41" s="6"/>
      <c r="UQT41" s="6"/>
      <c r="UQV41" s="6"/>
      <c r="UQX41" s="6"/>
      <c r="UQZ41" s="6"/>
      <c r="URB41" s="6"/>
      <c r="URD41" s="6"/>
      <c r="URF41" s="6"/>
      <c r="URH41" s="6"/>
      <c r="URJ41" s="6"/>
      <c r="URL41" s="6"/>
      <c r="URN41" s="6"/>
      <c r="URP41" s="6"/>
      <c r="URR41" s="6"/>
      <c r="URT41" s="6"/>
      <c r="URV41" s="6"/>
      <c r="URX41" s="6"/>
      <c r="URZ41" s="6"/>
      <c r="USB41" s="6"/>
      <c r="USD41" s="6"/>
      <c r="USF41" s="6"/>
      <c r="USH41" s="6"/>
      <c r="USJ41" s="6"/>
      <c r="USL41" s="6"/>
      <c r="USN41" s="6"/>
      <c r="USP41" s="6"/>
      <c r="USR41" s="6"/>
      <c r="UST41" s="6"/>
      <c r="USV41" s="6"/>
      <c r="USX41" s="6"/>
      <c r="USZ41" s="6"/>
      <c r="UTB41" s="6"/>
      <c r="UTD41" s="6"/>
      <c r="UTF41" s="6"/>
      <c r="UTH41" s="6"/>
      <c r="UTJ41" s="6"/>
      <c r="UTL41" s="6"/>
      <c r="UTN41" s="6"/>
      <c r="UTP41" s="6"/>
      <c r="UTR41" s="6"/>
      <c r="UTT41" s="6"/>
      <c r="UTV41" s="6"/>
      <c r="UTX41" s="6"/>
      <c r="UTZ41" s="6"/>
      <c r="UUB41" s="6"/>
      <c r="UUD41" s="6"/>
      <c r="UUF41" s="6"/>
      <c r="UUH41" s="6"/>
      <c r="UUJ41" s="6"/>
      <c r="UUL41" s="6"/>
      <c r="UUN41" s="6"/>
      <c r="UUP41" s="6"/>
      <c r="UUR41" s="6"/>
      <c r="UUT41" s="6"/>
      <c r="UUV41" s="6"/>
      <c r="UUX41" s="6"/>
      <c r="UUZ41" s="6"/>
      <c r="UVB41" s="6"/>
      <c r="UVD41" s="6"/>
      <c r="UVF41" s="6"/>
      <c r="UVH41" s="6"/>
      <c r="UVJ41" s="6"/>
      <c r="UVL41" s="6"/>
      <c r="UVN41" s="6"/>
      <c r="UVP41" s="6"/>
      <c r="UVR41" s="6"/>
      <c r="UVT41" s="6"/>
      <c r="UVV41" s="6"/>
      <c r="UVX41" s="6"/>
      <c r="UVZ41" s="6"/>
      <c r="UWB41" s="6"/>
      <c r="UWD41" s="6"/>
      <c r="UWF41" s="6"/>
      <c r="UWH41" s="6"/>
      <c r="UWJ41" s="6"/>
      <c r="UWL41" s="6"/>
      <c r="UWN41" s="6"/>
      <c r="UWP41" s="6"/>
      <c r="UWR41" s="6"/>
      <c r="UWT41" s="6"/>
      <c r="UWV41" s="6"/>
      <c r="UWX41" s="6"/>
      <c r="UWZ41" s="6"/>
      <c r="UXB41" s="6"/>
      <c r="UXD41" s="6"/>
      <c r="UXF41" s="6"/>
      <c r="UXH41" s="6"/>
      <c r="UXJ41" s="6"/>
      <c r="UXL41" s="6"/>
      <c r="UXN41" s="6"/>
      <c r="UXP41" s="6"/>
      <c r="UXR41" s="6"/>
      <c r="UXT41" s="6"/>
      <c r="UXV41" s="6"/>
      <c r="UXX41" s="6"/>
      <c r="UXZ41" s="6"/>
      <c r="UYB41" s="6"/>
      <c r="UYD41" s="6"/>
      <c r="UYF41" s="6"/>
      <c r="UYH41" s="6"/>
      <c r="UYJ41" s="6"/>
      <c r="UYL41" s="6"/>
      <c r="UYN41" s="6"/>
      <c r="UYP41" s="6"/>
      <c r="UYR41" s="6"/>
      <c r="UYT41" s="6"/>
      <c r="UYV41" s="6"/>
      <c r="UYX41" s="6"/>
      <c r="UYZ41" s="6"/>
      <c r="UZB41" s="6"/>
      <c r="UZD41" s="6"/>
      <c r="UZF41" s="6"/>
      <c r="UZH41" s="6"/>
      <c r="UZJ41" s="6"/>
      <c r="UZL41" s="6"/>
      <c r="UZN41" s="6"/>
      <c r="UZP41" s="6"/>
      <c r="UZR41" s="6"/>
      <c r="UZT41" s="6"/>
      <c r="UZV41" s="6"/>
      <c r="UZX41" s="6"/>
      <c r="UZZ41" s="6"/>
      <c r="VAB41" s="6"/>
      <c r="VAD41" s="6"/>
      <c r="VAF41" s="6"/>
      <c r="VAH41" s="6"/>
      <c r="VAJ41" s="6"/>
      <c r="VAL41" s="6"/>
      <c r="VAN41" s="6"/>
      <c r="VAP41" s="6"/>
      <c r="VAR41" s="6"/>
      <c r="VAT41" s="6"/>
      <c r="VAV41" s="6"/>
      <c r="VAX41" s="6"/>
      <c r="VAZ41" s="6"/>
      <c r="VBB41" s="6"/>
      <c r="VBD41" s="6"/>
      <c r="VBF41" s="6"/>
      <c r="VBH41" s="6"/>
      <c r="VBJ41" s="6"/>
      <c r="VBL41" s="6"/>
      <c r="VBN41" s="6"/>
      <c r="VBP41" s="6"/>
      <c r="VBR41" s="6"/>
      <c r="VBT41" s="6"/>
      <c r="VBV41" s="6"/>
      <c r="VBX41" s="6"/>
      <c r="VBZ41" s="6"/>
      <c r="VCB41" s="6"/>
      <c r="VCD41" s="6"/>
      <c r="VCF41" s="6"/>
      <c r="VCH41" s="6"/>
      <c r="VCJ41" s="6"/>
      <c r="VCL41" s="6"/>
      <c r="VCN41" s="6"/>
      <c r="VCP41" s="6"/>
      <c r="VCR41" s="6"/>
      <c r="VCT41" s="6"/>
      <c r="VCV41" s="6"/>
      <c r="VCX41" s="6"/>
      <c r="VCZ41" s="6"/>
      <c r="VDB41" s="6"/>
      <c r="VDD41" s="6"/>
      <c r="VDF41" s="6"/>
      <c r="VDH41" s="6"/>
      <c r="VDJ41" s="6"/>
      <c r="VDL41" s="6"/>
      <c r="VDN41" s="6"/>
      <c r="VDP41" s="6"/>
      <c r="VDR41" s="6"/>
      <c r="VDT41" s="6"/>
      <c r="VDV41" s="6"/>
      <c r="VDX41" s="6"/>
      <c r="VDZ41" s="6"/>
      <c r="VEB41" s="6"/>
      <c r="VED41" s="6"/>
      <c r="VEF41" s="6"/>
      <c r="VEH41" s="6"/>
      <c r="VEJ41" s="6"/>
      <c r="VEL41" s="6"/>
      <c r="VEN41" s="6"/>
      <c r="VEP41" s="6"/>
      <c r="VER41" s="6"/>
      <c r="VET41" s="6"/>
      <c r="VEV41" s="6"/>
      <c r="VEX41" s="6"/>
      <c r="VEZ41" s="6"/>
      <c r="VFB41" s="6"/>
      <c r="VFD41" s="6"/>
      <c r="VFF41" s="6"/>
      <c r="VFH41" s="6"/>
      <c r="VFJ41" s="6"/>
      <c r="VFL41" s="6"/>
      <c r="VFN41" s="6"/>
      <c r="VFP41" s="6"/>
      <c r="VFR41" s="6"/>
      <c r="VFT41" s="6"/>
      <c r="VFV41" s="6"/>
      <c r="VFX41" s="6"/>
      <c r="VFZ41" s="6"/>
      <c r="VGB41" s="6"/>
      <c r="VGD41" s="6"/>
      <c r="VGF41" s="6"/>
      <c r="VGH41" s="6"/>
      <c r="VGJ41" s="6"/>
      <c r="VGL41" s="6"/>
      <c r="VGN41" s="6"/>
      <c r="VGP41" s="6"/>
      <c r="VGR41" s="6"/>
      <c r="VGT41" s="6"/>
      <c r="VGV41" s="6"/>
      <c r="VGX41" s="6"/>
      <c r="VGZ41" s="6"/>
      <c r="VHB41" s="6"/>
      <c r="VHD41" s="6"/>
      <c r="VHF41" s="6"/>
      <c r="VHH41" s="6"/>
      <c r="VHJ41" s="6"/>
      <c r="VHL41" s="6"/>
      <c r="VHN41" s="6"/>
      <c r="VHP41" s="6"/>
      <c r="VHR41" s="6"/>
      <c r="VHT41" s="6"/>
      <c r="VHV41" s="6"/>
      <c r="VHX41" s="6"/>
      <c r="VHZ41" s="6"/>
      <c r="VIB41" s="6"/>
      <c r="VID41" s="6"/>
      <c r="VIF41" s="6"/>
      <c r="VIH41" s="6"/>
      <c r="VIJ41" s="6"/>
      <c r="VIL41" s="6"/>
      <c r="VIN41" s="6"/>
      <c r="VIP41" s="6"/>
      <c r="VIR41" s="6"/>
      <c r="VIT41" s="6"/>
      <c r="VIV41" s="6"/>
      <c r="VIX41" s="6"/>
      <c r="VIZ41" s="6"/>
      <c r="VJB41" s="6"/>
      <c r="VJD41" s="6"/>
      <c r="VJF41" s="6"/>
      <c r="VJH41" s="6"/>
      <c r="VJJ41" s="6"/>
      <c r="VJL41" s="6"/>
      <c r="VJN41" s="6"/>
      <c r="VJP41" s="6"/>
      <c r="VJR41" s="6"/>
      <c r="VJT41" s="6"/>
      <c r="VJV41" s="6"/>
      <c r="VJX41" s="6"/>
      <c r="VJZ41" s="6"/>
      <c r="VKB41" s="6"/>
      <c r="VKD41" s="6"/>
      <c r="VKF41" s="6"/>
      <c r="VKH41" s="6"/>
      <c r="VKJ41" s="6"/>
      <c r="VKL41" s="6"/>
      <c r="VKN41" s="6"/>
      <c r="VKP41" s="6"/>
      <c r="VKR41" s="6"/>
      <c r="VKT41" s="6"/>
      <c r="VKV41" s="6"/>
      <c r="VKX41" s="6"/>
      <c r="VKZ41" s="6"/>
      <c r="VLB41" s="6"/>
      <c r="VLD41" s="6"/>
      <c r="VLF41" s="6"/>
      <c r="VLH41" s="6"/>
      <c r="VLJ41" s="6"/>
      <c r="VLL41" s="6"/>
      <c r="VLN41" s="6"/>
      <c r="VLP41" s="6"/>
      <c r="VLR41" s="6"/>
      <c r="VLT41" s="6"/>
      <c r="VLV41" s="6"/>
      <c r="VLX41" s="6"/>
      <c r="VLZ41" s="6"/>
      <c r="VMB41" s="6"/>
      <c r="VMD41" s="6"/>
      <c r="VMF41" s="6"/>
      <c r="VMH41" s="6"/>
      <c r="VMJ41" s="6"/>
      <c r="VML41" s="6"/>
      <c r="VMN41" s="6"/>
      <c r="VMP41" s="6"/>
      <c r="VMR41" s="6"/>
      <c r="VMT41" s="6"/>
      <c r="VMV41" s="6"/>
      <c r="VMX41" s="6"/>
      <c r="VMZ41" s="6"/>
      <c r="VNB41" s="6"/>
      <c r="VND41" s="6"/>
      <c r="VNF41" s="6"/>
      <c r="VNH41" s="6"/>
      <c r="VNJ41" s="6"/>
      <c r="VNL41" s="6"/>
      <c r="VNN41" s="6"/>
      <c r="VNP41" s="6"/>
      <c r="VNR41" s="6"/>
      <c r="VNT41" s="6"/>
      <c r="VNV41" s="6"/>
      <c r="VNX41" s="6"/>
      <c r="VNZ41" s="6"/>
      <c r="VOB41" s="6"/>
      <c r="VOD41" s="6"/>
      <c r="VOF41" s="6"/>
      <c r="VOH41" s="6"/>
      <c r="VOJ41" s="6"/>
      <c r="VOL41" s="6"/>
      <c r="VON41" s="6"/>
      <c r="VOP41" s="6"/>
      <c r="VOR41" s="6"/>
      <c r="VOT41" s="6"/>
      <c r="VOV41" s="6"/>
      <c r="VOX41" s="6"/>
      <c r="VOZ41" s="6"/>
      <c r="VPB41" s="6"/>
      <c r="VPD41" s="6"/>
      <c r="VPF41" s="6"/>
      <c r="VPH41" s="6"/>
      <c r="VPJ41" s="6"/>
      <c r="VPL41" s="6"/>
      <c r="VPN41" s="6"/>
      <c r="VPP41" s="6"/>
      <c r="VPR41" s="6"/>
      <c r="VPT41" s="6"/>
      <c r="VPV41" s="6"/>
      <c r="VPX41" s="6"/>
      <c r="VPZ41" s="6"/>
      <c r="VQB41" s="6"/>
      <c r="VQD41" s="6"/>
      <c r="VQF41" s="6"/>
      <c r="VQH41" s="6"/>
      <c r="VQJ41" s="6"/>
      <c r="VQL41" s="6"/>
      <c r="VQN41" s="6"/>
      <c r="VQP41" s="6"/>
      <c r="VQR41" s="6"/>
      <c r="VQT41" s="6"/>
      <c r="VQV41" s="6"/>
      <c r="VQX41" s="6"/>
      <c r="VQZ41" s="6"/>
      <c r="VRB41" s="6"/>
      <c r="VRD41" s="6"/>
      <c r="VRF41" s="6"/>
      <c r="VRH41" s="6"/>
      <c r="VRJ41" s="6"/>
      <c r="VRL41" s="6"/>
      <c r="VRN41" s="6"/>
      <c r="VRP41" s="6"/>
      <c r="VRR41" s="6"/>
      <c r="VRT41" s="6"/>
      <c r="VRV41" s="6"/>
      <c r="VRX41" s="6"/>
      <c r="VRZ41" s="6"/>
      <c r="VSB41" s="6"/>
      <c r="VSD41" s="6"/>
      <c r="VSF41" s="6"/>
      <c r="VSH41" s="6"/>
      <c r="VSJ41" s="6"/>
      <c r="VSL41" s="6"/>
      <c r="VSN41" s="6"/>
      <c r="VSP41" s="6"/>
      <c r="VSR41" s="6"/>
      <c r="VST41" s="6"/>
      <c r="VSV41" s="6"/>
      <c r="VSX41" s="6"/>
      <c r="VSZ41" s="6"/>
      <c r="VTB41" s="6"/>
      <c r="VTD41" s="6"/>
      <c r="VTF41" s="6"/>
      <c r="VTH41" s="6"/>
      <c r="VTJ41" s="6"/>
      <c r="VTL41" s="6"/>
      <c r="VTN41" s="6"/>
      <c r="VTP41" s="6"/>
      <c r="VTR41" s="6"/>
      <c r="VTT41" s="6"/>
      <c r="VTV41" s="6"/>
      <c r="VTX41" s="6"/>
      <c r="VTZ41" s="6"/>
      <c r="VUB41" s="6"/>
      <c r="VUD41" s="6"/>
      <c r="VUF41" s="6"/>
      <c r="VUH41" s="6"/>
      <c r="VUJ41" s="6"/>
      <c r="VUL41" s="6"/>
      <c r="VUN41" s="6"/>
      <c r="VUP41" s="6"/>
      <c r="VUR41" s="6"/>
      <c r="VUT41" s="6"/>
      <c r="VUV41" s="6"/>
      <c r="VUX41" s="6"/>
      <c r="VUZ41" s="6"/>
      <c r="VVB41" s="6"/>
      <c r="VVD41" s="6"/>
      <c r="VVF41" s="6"/>
      <c r="VVH41" s="6"/>
      <c r="VVJ41" s="6"/>
      <c r="VVL41" s="6"/>
      <c r="VVN41" s="6"/>
      <c r="VVP41" s="6"/>
      <c r="VVR41" s="6"/>
      <c r="VVT41" s="6"/>
      <c r="VVV41" s="6"/>
      <c r="VVX41" s="6"/>
      <c r="VVZ41" s="6"/>
      <c r="VWB41" s="6"/>
      <c r="VWD41" s="6"/>
      <c r="VWF41" s="6"/>
      <c r="VWH41" s="6"/>
      <c r="VWJ41" s="6"/>
      <c r="VWL41" s="6"/>
      <c r="VWN41" s="6"/>
      <c r="VWP41" s="6"/>
      <c r="VWR41" s="6"/>
      <c r="VWT41" s="6"/>
      <c r="VWV41" s="6"/>
      <c r="VWX41" s="6"/>
      <c r="VWZ41" s="6"/>
      <c r="VXB41" s="6"/>
      <c r="VXD41" s="6"/>
      <c r="VXF41" s="6"/>
      <c r="VXH41" s="6"/>
      <c r="VXJ41" s="6"/>
      <c r="VXL41" s="6"/>
      <c r="VXN41" s="6"/>
      <c r="VXP41" s="6"/>
      <c r="VXR41" s="6"/>
      <c r="VXT41" s="6"/>
      <c r="VXV41" s="6"/>
      <c r="VXX41" s="6"/>
      <c r="VXZ41" s="6"/>
      <c r="VYB41" s="6"/>
      <c r="VYD41" s="6"/>
      <c r="VYF41" s="6"/>
      <c r="VYH41" s="6"/>
      <c r="VYJ41" s="6"/>
      <c r="VYL41" s="6"/>
      <c r="VYN41" s="6"/>
      <c r="VYP41" s="6"/>
      <c r="VYR41" s="6"/>
      <c r="VYT41" s="6"/>
      <c r="VYV41" s="6"/>
      <c r="VYX41" s="6"/>
      <c r="VYZ41" s="6"/>
      <c r="VZB41" s="6"/>
      <c r="VZD41" s="6"/>
      <c r="VZF41" s="6"/>
      <c r="VZH41" s="6"/>
      <c r="VZJ41" s="6"/>
      <c r="VZL41" s="6"/>
      <c r="VZN41" s="6"/>
      <c r="VZP41" s="6"/>
      <c r="VZR41" s="6"/>
      <c r="VZT41" s="6"/>
      <c r="VZV41" s="6"/>
      <c r="VZX41" s="6"/>
      <c r="VZZ41" s="6"/>
      <c r="WAB41" s="6"/>
      <c r="WAD41" s="6"/>
      <c r="WAF41" s="6"/>
      <c r="WAH41" s="6"/>
      <c r="WAJ41" s="6"/>
      <c r="WAL41" s="6"/>
      <c r="WAN41" s="6"/>
      <c r="WAP41" s="6"/>
      <c r="WAR41" s="6"/>
      <c r="WAT41" s="6"/>
      <c r="WAV41" s="6"/>
      <c r="WAX41" s="6"/>
      <c r="WAZ41" s="6"/>
      <c r="WBB41" s="6"/>
      <c r="WBD41" s="6"/>
      <c r="WBF41" s="6"/>
      <c r="WBH41" s="6"/>
      <c r="WBJ41" s="6"/>
      <c r="WBL41" s="6"/>
      <c r="WBN41" s="6"/>
      <c r="WBP41" s="6"/>
      <c r="WBR41" s="6"/>
      <c r="WBT41" s="6"/>
      <c r="WBV41" s="6"/>
      <c r="WBX41" s="6"/>
      <c r="WBZ41" s="6"/>
      <c r="WCB41" s="6"/>
      <c r="WCD41" s="6"/>
      <c r="WCF41" s="6"/>
      <c r="WCH41" s="6"/>
      <c r="WCJ41" s="6"/>
      <c r="WCL41" s="6"/>
      <c r="WCN41" s="6"/>
      <c r="WCP41" s="6"/>
      <c r="WCR41" s="6"/>
      <c r="WCT41" s="6"/>
      <c r="WCV41" s="6"/>
      <c r="WCX41" s="6"/>
      <c r="WCZ41" s="6"/>
      <c r="WDB41" s="6"/>
      <c r="WDD41" s="6"/>
      <c r="WDF41" s="6"/>
      <c r="WDH41" s="6"/>
      <c r="WDJ41" s="6"/>
      <c r="WDL41" s="6"/>
      <c r="WDN41" s="6"/>
      <c r="WDP41" s="6"/>
      <c r="WDR41" s="6"/>
      <c r="WDT41" s="6"/>
      <c r="WDV41" s="6"/>
      <c r="WDX41" s="6"/>
      <c r="WDZ41" s="6"/>
      <c r="WEB41" s="6"/>
      <c r="WED41" s="6"/>
      <c r="WEF41" s="6"/>
      <c r="WEH41" s="6"/>
      <c r="WEJ41" s="6"/>
      <c r="WEL41" s="6"/>
      <c r="WEN41" s="6"/>
      <c r="WEP41" s="6"/>
      <c r="WER41" s="6"/>
      <c r="WET41" s="6"/>
      <c r="WEV41" s="6"/>
      <c r="WEX41" s="6"/>
      <c r="WEZ41" s="6"/>
      <c r="WFB41" s="6"/>
      <c r="WFD41" s="6"/>
      <c r="WFF41" s="6"/>
      <c r="WFH41" s="6"/>
      <c r="WFJ41" s="6"/>
      <c r="WFL41" s="6"/>
      <c r="WFN41" s="6"/>
      <c r="WFP41" s="6"/>
      <c r="WFR41" s="6"/>
      <c r="WFT41" s="6"/>
      <c r="WFV41" s="6"/>
      <c r="WFX41" s="6"/>
      <c r="WFZ41" s="6"/>
      <c r="WGB41" s="6"/>
      <c r="WGD41" s="6"/>
      <c r="WGF41" s="6"/>
      <c r="WGH41" s="6"/>
      <c r="WGJ41" s="6"/>
      <c r="WGL41" s="6"/>
      <c r="WGN41" s="6"/>
      <c r="WGP41" s="6"/>
      <c r="WGR41" s="6"/>
      <c r="WGT41" s="6"/>
      <c r="WGV41" s="6"/>
      <c r="WGX41" s="6"/>
      <c r="WGZ41" s="6"/>
      <c r="WHB41" s="6"/>
      <c r="WHD41" s="6"/>
      <c r="WHF41" s="6"/>
      <c r="WHH41" s="6"/>
      <c r="WHJ41" s="6"/>
      <c r="WHL41" s="6"/>
      <c r="WHN41" s="6"/>
      <c r="WHP41" s="6"/>
      <c r="WHR41" s="6"/>
      <c r="WHT41" s="6"/>
      <c r="WHV41" s="6"/>
      <c r="WHX41" s="6"/>
      <c r="WHZ41" s="6"/>
      <c r="WIB41" s="6"/>
      <c r="WID41" s="6"/>
      <c r="WIF41" s="6"/>
      <c r="WIH41" s="6"/>
      <c r="WIJ41" s="6"/>
      <c r="WIL41" s="6"/>
      <c r="WIN41" s="6"/>
      <c r="WIP41" s="6"/>
      <c r="WIR41" s="6"/>
      <c r="WIT41" s="6"/>
      <c r="WIV41" s="6"/>
      <c r="WIX41" s="6"/>
      <c r="WIZ41" s="6"/>
      <c r="WJB41" s="6"/>
      <c r="WJD41" s="6"/>
      <c r="WJF41" s="6"/>
      <c r="WJH41" s="6"/>
      <c r="WJJ41" s="6"/>
      <c r="WJL41" s="6"/>
      <c r="WJN41" s="6"/>
      <c r="WJP41" s="6"/>
      <c r="WJR41" s="6"/>
      <c r="WJT41" s="6"/>
      <c r="WJV41" s="6"/>
      <c r="WJX41" s="6"/>
      <c r="WJZ41" s="6"/>
      <c r="WKB41" s="6"/>
      <c r="WKD41" s="6"/>
      <c r="WKF41" s="6"/>
      <c r="WKH41" s="6"/>
      <c r="WKJ41" s="6"/>
      <c r="WKL41" s="6"/>
      <c r="WKN41" s="6"/>
      <c r="WKP41" s="6"/>
      <c r="WKR41" s="6"/>
      <c r="WKT41" s="6"/>
      <c r="WKV41" s="6"/>
      <c r="WKX41" s="6"/>
      <c r="WKZ41" s="6"/>
      <c r="WLB41" s="6"/>
      <c r="WLD41" s="6"/>
      <c r="WLF41" s="6"/>
      <c r="WLH41" s="6"/>
      <c r="WLJ41" s="6"/>
      <c r="WLL41" s="6"/>
      <c r="WLN41" s="6"/>
      <c r="WLP41" s="6"/>
      <c r="WLR41" s="6"/>
      <c r="WLT41" s="6"/>
      <c r="WLV41" s="6"/>
      <c r="WLX41" s="6"/>
      <c r="WLZ41" s="6"/>
      <c r="WMB41" s="6"/>
      <c r="WMD41" s="6"/>
      <c r="WMF41" s="6"/>
      <c r="WMH41" s="6"/>
      <c r="WMJ41" s="6"/>
      <c r="WML41" s="6"/>
      <c r="WMN41" s="6"/>
      <c r="WMP41" s="6"/>
      <c r="WMR41" s="6"/>
      <c r="WMT41" s="6"/>
      <c r="WMV41" s="6"/>
      <c r="WMX41" s="6"/>
      <c r="WMZ41" s="6"/>
      <c r="WNB41" s="6"/>
      <c r="WND41" s="6"/>
      <c r="WNF41" s="6"/>
      <c r="WNH41" s="6"/>
      <c r="WNJ41" s="6"/>
      <c r="WNL41" s="6"/>
      <c r="WNN41" s="6"/>
      <c r="WNP41" s="6"/>
      <c r="WNR41" s="6"/>
      <c r="WNT41" s="6"/>
      <c r="WNV41" s="6"/>
      <c r="WNX41" s="6"/>
      <c r="WNZ41" s="6"/>
      <c r="WOB41" s="6"/>
      <c r="WOD41" s="6"/>
      <c r="WOF41" s="6"/>
      <c r="WOH41" s="6"/>
      <c r="WOJ41" s="6"/>
      <c r="WOL41" s="6"/>
      <c r="WON41" s="6"/>
      <c r="WOP41" s="6"/>
      <c r="WOR41" s="6"/>
      <c r="WOT41" s="6"/>
      <c r="WOV41" s="6"/>
      <c r="WOX41" s="6"/>
      <c r="WOZ41" s="6"/>
      <c r="WPB41" s="6"/>
      <c r="WPD41" s="6"/>
      <c r="WPF41" s="6"/>
      <c r="WPH41" s="6"/>
      <c r="WPJ41" s="6"/>
      <c r="WPL41" s="6"/>
      <c r="WPN41" s="6"/>
      <c r="WPP41" s="6"/>
      <c r="WPR41" s="6"/>
      <c r="WPT41" s="6"/>
      <c r="WPV41" s="6"/>
      <c r="WPX41" s="6"/>
      <c r="WPZ41" s="6"/>
      <c r="WQB41" s="6"/>
      <c r="WQD41" s="6"/>
      <c r="WQF41" s="6"/>
      <c r="WQH41" s="6"/>
      <c r="WQJ41" s="6"/>
      <c r="WQL41" s="6"/>
      <c r="WQN41" s="6"/>
      <c r="WQP41" s="6"/>
      <c r="WQR41" s="6"/>
      <c r="WQT41" s="6"/>
      <c r="WQV41" s="6"/>
      <c r="WQX41" s="6"/>
      <c r="WQZ41" s="6"/>
      <c r="WRB41" s="6"/>
      <c r="WRD41" s="6"/>
      <c r="WRF41" s="6"/>
      <c r="WRH41" s="6"/>
      <c r="WRJ41" s="6"/>
      <c r="WRL41" s="6"/>
      <c r="WRN41" s="6"/>
      <c r="WRP41" s="6"/>
      <c r="WRR41" s="6"/>
      <c r="WRT41" s="6"/>
      <c r="WRV41" s="6"/>
      <c r="WRX41" s="6"/>
      <c r="WRZ41" s="6"/>
      <c r="WSB41" s="6"/>
      <c r="WSD41" s="6"/>
      <c r="WSF41" s="6"/>
      <c r="WSH41" s="6"/>
      <c r="WSJ41" s="6"/>
      <c r="WSL41" s="6"/>
      <c r="WSN41" s="6"/>
      <c r="WSP41" s="6"/>
      <c r="WSR41" s="6"/>
      <c r="WST41" s="6"/>
      <c r="WSV41" s="6"/>
      <c r="WSX41" s="6"/>
      <c r="WSZ41" s="6"/>
      <c r="WTB41" s="6"/>
      <c r="WTD41" s="6"/>
      <c r="WTF41" s="6"/>
      <c r="WTH41" s="6"/>
      <c r="WTJ41" s="6"/>
      <c r="WTL41" s="6"/>
      <c r="WTN41" s="6"/>
      <c r="WTP41" s="6"/>
      <c r="WTR41" s="6"/>
      <c r="WTT41" s="6"/>
      <c r="WTV41" s="6"/>
      <c r="WTX41" s="6"/>
      <c r="WTZ41" s="6"/>
      <c r="WUB41" s="6"/>
      <c r="WUD41" s="6"/>
      <c r="WUF41" s="6"/>
      <c r="WUH41" s="6"/>
      <c r="WUJ41" s="6"/>
      <c r="WUL41" s="6"/>
      <c r="WUN41" s="6"/>
      <c r="WUP41" s="6"/>
      <c r="WUR41" s="6"/>
      <c r="WUT41" s="6"/>
      <c r="WUV41" s="6"/>
      <c r="WUX41" s="6"/>
      <c r="WUZ41" s="6"/>
      <c r="WVB41" s="6"/>
      <c r="WVD41" s="6"/>
      <c r="WVF41" s="6"/>
      <c r="WVH41" s="6"/>
      <c r="WVJ41" s="6"/>
      <c r="WVL41" s="6"/>
      <c r="WVN41" s="6"/>
      <c r="WVP41" s="6"/>
      <c r="WVR41" s="6"/>
      <c r="WVT41" s="6"/>
      <c r="WVV41" s="6"/>
      <c r="WVX41" s="6"/>
      <c r="WVZ41" s="6"/>
      <c r="WWB41" s="6"/>
      <c r="WWD41" s="6"/>
      <c r="WWF41" s="6"/>
      <c r="WWH41" s="6"/>
      <c r="WWJ41" s="6"/>
      <c r="WWL41" s="6"/>
      <c r="WWN41" s="6"/>
      <c r="WWP41" s="6"/>
      <c r="WWR41" s="6"/>
      <c r="WWT41" s="6"/>
      <c r="WWV41" s="6"/>
      <c r="WWX41" s="6"/>
      <c r="WWZ41" s="6"/>
      <c r="WXB41" s="6"/>
      <c r="WXD41" s="6"/>
      <c r="WXF41" s="6"/>
      <c r="WXH41" s="6"/>
      <c r="WXJ41" s="6"/>
      <c r="WXL41" s="6"/>
      <c r="WXN41" s="6"/>
      <c r="WXP41" s="6"/>
      <c r="WXR41" s="6"/>
      <c r="WXT41" s="6"/>
      <c r="WXV41" s="6"/>
      <c r="WXX41" s="6"/>
      <c r="WXZ41" s="6"/>
      <c r="WYB41" s="6"/>
      <c r="WYD41" s="6"/>
      <c r="WYF41" s="6"/>
      <c r="WYH41" s="6"/>
      <c r="WYJ41" s="6"/>
      <c r="WYL41" s="6"/>
      <c r="WYN41" s="6"/>
      <c r="WYP41" s="6"/>
      <c r="WYR41" s="6"/>
      <c r="WYT41" s="6"/>
      <c r="WYV41" s="6"/>
      <c r="WYX41" s="6"/>
      <c r="WYZ41" s="6"/>
      <c r="WZB41" s="6"/>
      <c r="WZD41" s="6"/>
      <c r="WZF41" s="6"/>
      <c r="WZH41" s="6"/>
      <c r="WZJ41" s="6"/>
      <c r="WZL41" s="6"/>
      <c r="WZN41" s="6"/>
      <c r="WZP41" s="6"/>
      <c r="WZR41" s="6"/>
      <c r="WZT41" s="6"/>
      <c r="WZV41" s="6"/>
      <c r="WZX41" s="6"/>
      <c r="WZZ41" s="6"/>
      <c r="XAB41" s="6"/>
      <c r="XAD41" s="6"/>
      <c r="XAF41" s="6"/>
      <c r="XAH41" s="6"/>
      <c r="XAJ41" s="6"/>
      <c r="XAL41" s="6"/>
      <c r="XAN41" s="6"/>
      <c r="XAP41" s="6"/>
      <c r="XAR41" s="6"/>
      <c r="XAT41" s="6"/>
      <c r="XAV41" s="6"/>
      <c r="XAX41" s="6"/>
      <c r="XAZ41" s="6"/>
      <c r="XBB41" s="6"/>
      <c r="XBD41" s="6"/>
      <c r="XBF41" s="6"/>
      <c r="XBH41" s="6"/>
      <c r="XBJ41" s="6"/>
      <c r="XBL41" s="6"/>
      <c r="XBN41" s="6"/>
      <c r="XBP41" s="6"/>
      <c r="XBR41" s="6"/>
      <c r="XBT41" s="6"/>
      <c r="XBV41" s="6"/>
      <c r="XBX41" s="6"/>
      <c r="XBZ41" s="6"/>
      <c r="XCB41" s="6"/>
      <c r="XCD41" s="6"/>
      <c r="XCF41" s="6"/>
      <c r="XCH41" s="6"/>
      <c r="XCJ41" s="6"/>
      <c r="XCL41" s="6"/>
      <c r="XCN41" s="6"/>
      <c r="XCP41" s="6"/>
      <c r="XCR41" s="6"/>
      <c r="XCT41" s="6"/>
      <c r="XCV41" s="6"/>
      <c r="XCX41" s="6"/>
      <c r="XCZ41" s="6"/>
      <c r="XDB41" s="6"/>
      <c r="XDD41" s="6"/>
      <c r="XDF41" s="6"/>
      <c r="XDH41" s="6"/>
      <c r="XDJ41" s="6"/>
      <c r="XDL41" s="6"/>
      <c r="XDN41" s="6"/>
      <c r="XDP41" s="6"/>
      <c r="XDR41" s="6"/>
      <c r="XDT41" s="6"/>
      <c r="XDV41" s="6"/>
      <c r="XDX41" s="6"/>
      <c r="XDZ41" s="6"/>
      <c r="XEB41" s="6"/>
      <c r="XED41" s="6"/>
      <c r="XEF41" s="6"/>
      <c r="XEH41" s="6"/>
      <c r="XEJ41" s="6"/>
      <c r="XEL41" s="6"/>
      <c r="XEN41" s="6"/>
      <c r="XEP41" s="6"/>
      <c r="XER41" s="6"/>
      <c r="XET41" s="6"/>
      <c r="XEV41" s="6"/>
      <c r="XEX41" s="6"/>
      <c r="XEZ41" s="6"/>
      <c r="XFB41" s="6"/>
      <c r="XFD41" s="6"/>
    </row>
    <row r="42" spans="2:1024 1026:2048 2050:3072 3074:4096 4098:5120 5122:6144 6146:7168 7170:8192 8194:9216 9218:10240 10242:11264 11266:12288 12290:13312 13314:14336 14338:15360 15362:16384" ht="15" customHeight="1">
      <c r="B42" s="16"/>
      <c r="C42" s="208" t="s">
        <v>90</v>
      </c>
      <c r="D42" s="209"/>
      <c r="E42" s="209"/>
      <c r="F42" s="209"/>
      <c r="G42" s="209"/>
      <c r="H42" s="210"/>
      <c r="I42" s="132">
        <v>20</v>
      </c>
      <c r="J42" s="6"/>
      <c r="L42" s="6"/>
      <c r="N42" s="22"/>
      <c r="P42" s="6"/>
      <c r="R42" s="6"/>
      <c r="T42" s="6"/>
      <c r="V42" s="6"/>
      <c r="X42" s="6"/>
      <c r="Z42" s="6"/>
      <c r="AB42" s="6"/>
      <c r="AD42" s="6"/>
      <c r="AF42" s="6"/>
      <c r="AH42" s="6"/>
      <c r="AJ42" s="6"/>
      <c r="AL42" s="6"/>
      <c r="AN42" s="6"/>
      <c r="AP42" s="6"/>
      <c r="AR42" s="6"/>
      <c r="AT42" s="6"/>
      <c r="AV42" s="6"/>
      <c r="AX42" s="6"/>
      <c r="AZ42" s="6"/>
      <c r="BB42" s="6"/>
      <c r="BD42" s="6"/>
      <c r="BF42" s="6"/>
      <c r="BH42" s="6"/>
      <c r="BJ42" s="6"/>
      <c r="BL42" s="6"/>
      <c r="BN42" s="6"/>
      <c r="BP42" s="6"/>
      <c r="BR42" s="6"/>
      <c r="BT42" s="6"/>
      <c r="BV42" s="6"/>
      <c r="BX42" s="6"/>
      <c r="BZ42" s="6"/>
      <c r="CB42" s="6"/>
      <c r="CD42" s="6"/>
      <c r="CF42" s="6"/>
      <c r="CH42" s="6"/>
      <c r="CJ42" s="6"/>
      <c r="CL42" s="6"/>
      <c r="CN42" s="6"/>
      <c r="CP42" s="6"/>
      <c r="CR42" s="6"/>
      <c r="CT42" s="6"/>
      <c r="CV42" s="6"/>
      <c r="CX42" s="6"/>
      <c r="CZ42" s="6"/>
      <c r="DB42" s="6"/>
      <c r="DD42" s="6"/>
      <c r="DF42" s="6"/>
      <c r="DH42" s="6"/>
      <c r="DJ42" s="6"/>
      <c r="DL42" s="6"/>
      <c r="DN42" s="6"/>
      <c r="DP42" s="6"/>
      <c r="DR42" s="6"/>
      <c r="DT42" s="6"/>
      <c r="DV42" s="6"/>
      <c r="DX42" s="6"/>
      <c r="DZ42" s="6"/>
      <c r="EB42" s="6"/>
      <c r="ED42" s="6"/>
      <c r="EF42" s="6"/>
      <c r="EH42" s="6"/>
      <c r="EJ42" s="6"/>
      <c r="EL42" s="6"/>
      <c r="EN42" s="6"/>
      <c r="EP42" s="6"/>
      <c r="ER42" s="6"/>
      <c r="ET42" s="6"/>
      <c r="EV42" s="6"/>
      <c r="EX42" s="6"/>
      <c r="EZ42" s="6"/>
      <c r="FB42" s="6"/>
      <c r="FD42" s="6"/>
      <c r="FF42" s="6"/>
      <c r="FH42" s="6"/>
      <c r="FJ42" s="6"/>
      <c r="FL42" s="6"/>
      <c r="FN42" s="6"/>
      <c r="FP42" s="6"/>
      <c r="FR42" s="6"/>
      <c r="FT42" s="6"/>
      <c r="FV42" s="6"/>
      <c r="FX42" s="6"/>
      <c r="FZ42" s="6"/>
      <c r="GB42" s="6"/>
      <c r="GD42" s="6"/>
      <c r="GF42" s="6"/>
      <c r="GH42" s="6"/>
      <c r="GJ42" s="6"/>
      <c r="GL42" s="6"/>
      <c r="GN42" s="6"/>
      <c r="GP42" s="6"/>
      <c r="GR42" s="6"/>
      <c r="GT42" s="6"/>
      <c r="GV42" s="6"/>
      <c r="GX42" s="6"/>
      <c r="GZ42" s="6"/>
      <c r="HB42" s="6"/>
      <c r="HD42" s="6"/>
      <c r="HF42" s="6"/>
      <c r="HH42" s="6"/>
      <c r="HJ42" s="6"/>
      <c r="HL42" s="6"/>
      <c r="HN42" s="6"/>
      <c r="HP42" s="6"/>
      <c r="HR42" s="6"/>
      <c r="HT42" s="6"/>
      <c r="HV42" s="6"/>
      <c r="HX42" s="6"/>
      <c r="HZ42" s="6"/>
      <c r="IB42" s="6"/>
      <c r="ID42" s="6"/>
      <c r="IF42" s="6"/>
      <c r="IH42" s="6"/>
      <c r="IJ42" s="6"/>
      <c r="IL42" s="6"/>
      <c r="IN42" s="6"/>
      <c r="IP42" s="6"/>
      <c r="IR42" s="6"/>
      <c r="IT42" s="6"/>
      <c r="IV42" s="6"/>
      <c r="IX42" s="6"/>
      <c r="IZ42" s="6"/>
      <c r="JB42" s="6"/>
      <c r="JD42" s="6"/>
      <c r="JF42" s="6"/>
      <c r="JH42" s="6"/>
      <c r="JJ42" s="6"/>
      <c r="JL42" s="6"/>
      <c r="JN42" s="6"/>
      <c r="JP42" s="6"/>
      <c r="JR42" s="6"/>
      <c r="JT42" s="6"/>
      <c r="JV42" s="6"/>
      <c r="JX42" s="6"/>
      <c r="JZ42" s="6"/>
      <c r="KB42" s="6"/>
      <c r="KD42" s="6"/>
      <c r="KF42" s="6"/>
      <c r="KH42" s="6"/>
      <c r="KJ42" s="6"/>
      <c r="KL42" s="6"/>
      <c r="KN42" s="6"/>
      <c r="KP42" s="6"/>
      <c r="KR42" s="6"/>
      <c r="KT42" s="6"/>
      <c r="KV42" s="6"/>
      <c r="KX42" s="6"/>
      <c r="KZ42" s="6"/>
      <c r="LB42" s="6"/>
      <c r="LD42" s="6"/>
      <c r="LF42" s="6"/>
      <c r="LH42" s="6"/>
      <c r="LJ42" s="6"/>
      <c r="LL42" s="6"/>
      <c r="LN42" s="6"/>
      <c r="LP42" s="6"/>
      <c r="LR42" s="6"/>
      <c r="LT42" s="6"/>
      <c r="LV42" s="6"/>
      <c r="LX42" s="6"/>
      <c r="LZ42" s="6"/>
      <c r="MB42" s="6"/>
      <c r="MD42" s="6"/>
      <c r="MF42" s="6"/>
      <c r="MH42" s="6"/>
      <c r="MJ42" s="6"/>
      <c r="ML42" s="6"/>
      <c r="MN42" s="6"/>
      <c r="MP42" s="6"/>
      <c r="MR42" s="6"/>
      <c r="MT42" s="6"/>
      <c r="MV42" s="6"/>
      <c r="MX42" s="6"/>
      <c r="MZ42" s="6"/>
      <c r="NB42" s="6"/>
      <c r="ND42" s="6"/>
      <c r="NF42" s="6"/>
      <c r="NH42" s="6"/>
      <c r="NJ42" s="6"/>
      <c r="NL42" s="6"/>
      <c r="NN42" s="6"/>
      <c r="NP42" s="6"/>
      <c r="NR42" s="6"/>
      <c r="NT42" s="6"/>
      <c r="NV42" s="6"/>
      <c r="NX42" s="6"/>
      <c r="NZ42" s="6"/>
      <c r="OB42" s="6"/>
      <c r="OD42" s="6"/>
      <c r="OF42" s="6"/>
      <c r="OH42" s="6"/>
      <c r="OJ42" s="6"/>
      <c r="OL42" s="6"/>
      <c r="ON42" s="6"/>
      <c r="OP42" s="6"/>
      <c r="OR42" s="6"/>
      <c r="OT42" s="6"/>
      <c r="OV42" s="6"/>
      <c r="OX42" s="6"/>
      <c r="OZ42" s="6"/>
      <c r="PB42" s="6"/>
      <c r="PD42" s="6"/>
      <c r="PF42" s="6"/>
      <c r="PH42" s="6"/>
      <c r="PJ42" s="6"/>
      <c r="PL42" s="6"/>
      <c r="PN42" s="6"/>
      <c r="PP42" s="6"/>
      <c r="PR42" s="6"/>
      <c r="PT42" s="6"/>
      <c r="PV42" s="6"/>
      <c r="PX42" s="6"/>
      <c r="PZ42" s="6"/>
      <c r="QB42" s="6"/>
      <c r="QD42" s="6"/>
      <c r="QF42" s="6"/>
      <c r="QH42" s="6"/>
      <c r="QJ42" s="6"/>
      <c r="QL42" s="6"/>
      <c r="QN42" s="6"/>
      <c r="QP42" s="6"/>
      <c r="QR42" s="6"/>
      <c r="QT42" s="6"/>
      <c r="QV42" s="6"/>
      <c r="QX42" s="6"/>
      <c r="QZ42" s="6"/>
      <c r="RB42" s="6"/>
      <c r="RD42" s="6"/>
      <c r="RF42" s="6"/>
      <c r="RH42" s="6"/>
      <c r="RJ42" s="6"/>
      <c r="RL42" s="6"/>
      <c r="RN42" s="6"/>
      <c r="RP42" s="6"/>
      <c r="RR42" s="6"/>
      <c r="RT42" s="6"/>
      <c r="RV42" s="6"/>
      <c r="RX42" s="6"/>
      <c r="RZ42" s="6"/>
      <c r="SB42" s="6"/>
      <c r="SD42" s="6"/>
      <c r="SF42" s="6"/>
      <c r="SH42" s="6"/>
      <c r="SJ42" s="6"/>
      <c r="SL42" s="6"/>
      <c r="SN42" s="6"/>
      <c r="SP42" s="6"/>
      <c r="SR42" s="6"/>
      <c r="ST42" s="6"/>
      <c r="SV42" s="6"/>
      <c r="SX42" s="6"/>
      <c r="SZ42" s="6"/>
      <c r="TB42" s="6"/>
      <c r="TD42" s="6"/>
      <c r="TF42" s="6"/>
      <c r="TH42" s="6"/>
      <c r="TJ42" s="6"/>
      <c r="TL42" s="6"/>
      <c r="TN42" s="6"/>
      <c r="TP42" s="6"/>
      <c r="TR42" s="6"/>
      <c r="TT42" s="6"/>
      <c r="TV42" s="6"/>
      <c r="TX42" s="6"/>
      <c r="TZ42" s="6"/>
      <c r="UB42" s="6"/>
      <c r="UD42" s="6"/>
      <c r="UF42" s="6"/>
      <c r="UH42" s="6"/>
      <c r="UJ42" s="6"/>
      <c r="UL42" s="6"/>
      <c r="UN42" s="6"/>
      <c r="UP42" s="6"/>
      <c r="UR42" s="6"/>
      <c r="UT42" s="6"/>
      <c r="UV42" s="6"/>
      <c r="UX42" s="6"/>
      <c r="UZ42" s="6"/>
      <c r="VB42" s="6"/>
      <c r="VD42" s="6"/>
      <c r="VF42" s="6"/>
      <c r="VH42" s="6"/>
      <c r="VJ42" s="6"/>
      <c r="VL42" s="6"/>
      <c r="VN42" s="6"/>
      <c r="VP42" s="6"/>
      <c r="VR42" s="6"/>
      <c r="VT42" s="6"/>
      <c r="VV42" s="6"/>
      <c r="VX42" s="6"/>
      <c r="VZ42" s="6"/>
      <c r="WB42" s="6"/>
      <c r="WD42" s="6"/>
      <c r="WF42" s="6"/>
      <c r="WH42" s="6"/>
      <c r="WJ42" s="6"/>
      <c r="WL42" s="6"/>
      <c r="WN42" s="6"/>
      <c r="WP42" s="6"/>
      <c r="WR42" s="6"/>
      <c r="WT42" s="6"/>
      <c r="WV42" s="6"/>
      <c r="WX42" s="6"/>
      <c r="WZ42" s="6"/>
      <c r="XB42" s="6"/>
      <c r="XD42" s="6"/>
      <c r="XF42" s="6"/>
      <c r="XH42" s="6"/>
      <c r="XJ42" s="6"/>
      <c r="XL42" s="6"/>
      <c r="XN42" s="6"/>
      <c r="XP42" s="6"/>
      <c r="XR42" s="6"/>
      <c r="XT42" s="6"/>
      <c r="XV42" s="6"/>
      <c r="XX42" s="6"/>
      <c r="XZ42" s="6"/>
      <c r="YB42" s="6"/>
      <c r="YD42" s="6"/>
      <c r="YF42" s="6"/>
      <c r="YH42" s="6"/>
      <c r="YJ42" s="6"/>
      <c r="YL42" s="6"/>
      <c r="YN42" s="6"/>
      <c r="YP42" s="6"/>
      <c r="YR42" s="6"/>
      <c r="YT42" s="6"/>
      <c r="YV42" s="6"/>
      <c r="YX42" s="6"/>
      <c r="YZ42" s="6"/>
      <c r="ZB42" s="6"/>
      <c r="ZD42" s="6"/>
      <c r="ZF42" s="6"/>
      <c r="ZH42" s="6"/>
      <c r="ZJ42" s="6"/>
      <c r="ZL42" s="6"/>
      <c r="ZN42" s="6"/>
      <c r="ZP42" s="6"/>
      <c r="ZR42" s="6"/>
      <c r="ZT42" s="6"/>
      <c r="ZV42" s="6"/>
      <c r="ZX42" s="6"/>
      <c r="ZZ42" s="6"/>
      <c r="AAB42" s="6"/>
      <c r="AAD42" s="6"/>
      <c r="AAF42" s="6"/>
      <c r="AAH42" s="6"/>
      <c r="AAJ42" s="6"/>
      <c r="AAL42" s="6"/>
      <c r="AAN42" s="6"/>
      <c r="AAP42" s="6"/>
      <c r="AAR42" s="6"/>
      <c r="AAT42" s="6"/>
      <c r="AAV42" s="6"/>
      <c r="AAX42" s="6"/>
      <c r="AAZ42" s="6"/>
      <c r="ABB42" s="6"/>
      <c r="ABD42" s="6"/>
      <c r="ABF42" s="6"/>
      <c r="ABH42" s="6"/>
      <c r="ABJ42" s="6"/>
      <c r="ABL42" s="6"/>
      <c r="ABN42" s="6"/>
      <c r="ABP42" s="6"/>
      <c r="ABR42" s="6"/>
      <c r="ABT42" s="6"/>
      <c r="ABV42" s="6"/>
      <c r="ABX42" s="6"/>
      <c r="ABZ42" s="6"/>
      <c r="ACB42" s="6"/>
      <c r="ACD42" s="6"/>
      <c r="ACF42" s="6"/>
      <c r="ACH42" s="6"/>
      <c r="ACJ42" s="6"/>
      <c r="ACL42" s="6"/>
      <c r="ACN42" s="6"/>
      <c r="ACP42" s="6"/>
      <c r="ACR42" s="6"/>
      <c r="ACT42" s="6"/>
      <c r="ACV42" s="6"/>
      <c r="ACX42" s="6"/>
      <c r="ACZ42" s="6"/>
      <c r="ADB42" s="6"/>
      <c r="ADD42" s="6"/>
      <c r="ADF42" s="6"/>
      <c r="ADH42" s="6"/>
      <c r="ADJ42" s="6"/>
      <c r="ADL42" s="6"/>
      <c r="ADN42" s="6"/>
      <c r="ADP42" s="6"/>
      <c r="ADR42" s="6"/>
      <c r="ADT42" s="6"/>
      <c r="ADV42" s="6"/>
      <c r="ADX42" s="6"/>
      <c r="ADZ42" s="6"/>
      <c r="AEB42" s="6"/>
      <c r="AED42" s="6"/>
      <c r="AEF42" s="6"/>
      <c r="AEH42" s="6"/>
      <c r="AEJ42" s="6"/>
      <c r="AEL42" s="6"/>
      <c r="AEN42" s="6"/>
      <c r="AEP42" s="6"/>
      <c r="AER42" s="6"/>
      <c r="AET42" s="6"/>
      <c r="AEV42" s="6"/>
      <c r="AEX42" s="6"/>
      <c r="AEZ42" s="6"/>
      <c r="AFB42" s="6"/>
      <c r="AFD42" s="6"/>
      <c r="AFF42" s="6"/>
      <c r="AFH42" s="6"/>
      <c r="AFJ42" s="6"/>
      <c r="AFL42" s="6"/>
      <c r="AFN42" s="6"/>
      <c r="AFP42" s="6"/>
      <c r="AFR42" s="6"/>
      <c r="AFT42" s="6"/>
      <c r="AFV42" s="6"/>
      <c r="AFX42" s="6"/>
      <c r="AFZ42" s="6"/>
      <c r="AGB42" s="6"/>
      <c r="AGD42" s="6"/>
      <c r="AGF42" s="6"/>
      <c r="AGH42" s="6"/>
      <c r="AGJ42" s="6"/>
      <c r="AGL42" s="6"/>
      <c r="AGN42" s="6"/>
      <c r="AGP42" s="6"/>
      <c r="AGR42" s="6"/>
      <c r="AGT42" s="6"/>
      <c r="AGV42" s="6"/>
      <c r="AGX42" s="6"/>
      <c r="AGZ42" s="6"/>
      <c r="AHB42" s="6"/>
      <c r="AHD42" s="6"/>
      <c r="AHF42" s="6"/>
      <c r="AHH42" s="6"/>
      <c r="AHJ42" s="6"/>
      <c r="AHL42" s="6"/>
      <c r="AHN42" s="6"/>
      <c r="AHP42" s="6"/>
      <c r="AHR42" s="6"/>
      <c r="AHT42" s="6"/>
      <c r="AHV42" s="6"/>
      <c r="AHX42" s="6"/>
      <c r="AHZ42" s="6"/>
      <c r="AIB42" s="6"/>
      <c r="AID42" s="6"/>
      <c r="AIF42" s="6"/>
      <c r="AIH42" s="6"/>
      <c r="AIJ42" s="6"/>
      <c r="AIL42" s="6"/>
      <c r="AIN42" s="6"/>
      <c r="AIP42" s="6"/>
      <c r="AIR42" s="6"/>
      <c r="AIT42" s="6"/>
      <c r="AIV42" s="6"/>
      <c r="AIX42" s="6"/>
      <c r="AIZ42" s="6"/>
      <c r="AJB42" s="6"/>
      <c r="AJD42" s="6"/>
      <c r="AJF42" s="6"/>
      <c r="AJH42" s="6"/>
      <c r="AJJ42" s="6"/>
      <c r="AJL42" s="6"/>
      <c r="AJN42" s="6"/>
      <c r="AJP42" s="6"/>
      <c r="AJR42" s="6"/>
      <c r="AJT42" s="6"/>
      <c r="AJV42" s="6"/>
      <c r="AJX42" s="6"/>
      <c r="AJZ42" s="6"/>
      <c r="AKB42" s="6"/>
      <c r="AKD42" s="6"/>
      <c r="AKF42" s="6"/>
      <c r="AKH42" s="6"/>
      <c r="AKJ42" s="6"/>
      <c r="AKL42" s="6"/>
      <c r="AKN42" s="6"/>
      <c r="AKP42" s="6"/>
      <c r="AKR42" s="6"/>
      <c r="AKT42" s="6"/>
      <c r="AKV42" s="6"/>
      <c r="AKX42" s="6"/>
      <c r="AKZ42" s="6"/>
      <c r="ALB42" s="6"/>
      <c r="ALD42" s="6"/>
      <c r="ALF42" s="6"/>
      <c r="ALH42" s="6"/>
      <c r="ALJ42" s="6"/>
      <c r="ALL42" s="6"/>
      <c r="ALN42" s="6"/>
      <c r="ALP42" s="6"/>
      <c r="ALR42" s="6"/>
      <c r="ALT42" s="6"/>
      <c r="ALV42" s="6"/>
      <c r="ALX42" s="6"/>
      <c r="ALZ42" s="6"/>
      <c r="AMB42" s="6"/>
      <c r="AMD42" s="6"/>
      <c r="AMF42" s="6"/>
      <c r="AMH42" s="6"/>
      <c r="AMJ42" s="6"/>
      <c r="AML42" s="6"/>
      <c r="AMN42" s="6"/>
      <c r="AMP42" s="6"/>
      <c r="AMR42" s="6"/>
      <c r="AMT42" s="6"/>
      <c r="AMV42" s="6"/>
      <c r="AMX42" s="6"/>
      <c r="AMZ42" s="6"/>
      <c r="ANB42" s="6"/>
      <c r="AND42" s="6"/>
      <c r="ANF42" s="6"/>
      <c r="ANH42" s="6"/>
      <c r="ANJ42" s="6"/>
      <c r="ANL42" s="6"/>
      <c r="ANN42" s="6"/>
      <c r="ANP42" s="6"/>
      <c r="ANR42" s="6"/>
      <c r="ANT42" s="6"/>
      <c r="ANV42" s="6"/>
      <c r="ANX42" s="6"/>
      <c r="ANZ42" s="6"/>
      <c r="AOB42" s="6"/>
      <c r="AOD42" s="6"/>
      <c r="AOF42" s="6"/>
      <c r="AOH42" s="6"/>
      <c r="AOJ42" s="6"/>
      <c r="AOL42" s="6"/>
      <c r="AON42" s="6"/>
      <c r="AOP42" s="6"/>
      <c r="AOR42" s="6"/>
      <c r="AOT42" s="6"/>
      <c r="AOV42" s="6"/>
      <c r="AOX42" s="6"/>
      <c r="AOZ42" s="6"/>
      <c r="APB42" s="6"/>
      <c r="APD42" s="6"/>
      <c r="APF42" s="6"/>
      <c r="APH42" s="6"/>
      <c r="APJ42" s="6"/>
      <c r="APL42" s="6"/>
      <c r="APN42" s="6"/>
      <c r="APP42" s="6"/>
      <c r="APR42" s="6"/>
      <c r="APT42" s="6"/>
      <c r="APV42" s="6"/>
      <c r="APX42" s="6"/>
      <c r="APZ42" s="6"/>
      <c r="AQB42" s="6"/>
      <c r="AQD42" s="6"/>
      <c r="AQF42" s="6"/>
      <c r="AQH42" s="6"/>
      <c r="AQJ42" s="6"/>
      <c r="AQL42" s="6"/>
      <c r="AQN42" s="6"/>
      <c r="AQP42" s="6"/>
      <c r="AQR42" s="6"/>
      <c r="AQT42" s="6"/>
      <c r="AQV42" s="6"/>
      <c r="AQX42" s="6"/>
      <c r="AQZ42" s="6"/>
      <c r="ARB42" s="6"/>
      <c r="ARD42" s="6"/>
      <c r="ARF42" s="6"/>
      <c r="ARH42" s="6"/>
      <c r="ARJ42" s="6"/>
      <c r="ARL42" s="6"/>
      <c r="ARN42" s="6"/>
      <c r="ARP42" s="6"/>
      <c r="ARR42" s="6"/>
      <c r="ART42" s="6"/>
      <c r="ARV42" s="6"/>
      <c r="ARX42" s="6"/>
      <c r="ARZ42" s="6"/>
      <c r="ASB42" s="6"/>
      <c r="ASD42" s="6"/>
      <c r="ASF42" s="6"/>
      <c r="ASH42" s="6"/>
      <c r="ASJ42" s="6"/>
      <c r="ASL42" s="6"/>
      <c r="ASN42" s="6"/>
      <c r="ASP42" s="6"/>
      <c r="ASR42" s="6"/>
      <c r="AST42" s="6"/>
      <c r="ASV42" s="6"/>
      <c r="ASX42" s="6"/>
      <c r="ASZ42" s="6"/>
      <c r="ATB42" s="6"/>
      <c r="ATD42" s="6"/>
      <c r="ATF42" s="6"/>
      <c r="ATH42" s="6"/>
      <c r="ATJ42" s="6"/>
      <c r="ATL42" s="6"/>
      <c r="ATN42" s="6"/>
      <c r="ATP42" s="6"/>
      <c r="ATR42" s="6"/>
      <c r="ATT42" s="6"/>
      <c r="ATV42" s="6"/>
      <c r="ATX42" s="6"/>
      <c r="ATZ42" s="6"/>
      <c r="AUB42" s="6"/>
      <c r="AUD42" s="6"/>
      <c r="AUF42" s="6"/>
      <c r="AUH42" s="6"/>
      <c r="AUJ42" s="6"/>
      <c r="AUL42" s="6"/>
      <c r="AUN42" s="6"/>
      <c r="AUP42" s="6"/>
      <c r="AUR42" s="6"/>
      <c r="AUT42" s="6"/>
      <c r="AUV42" s="6"/>
      <c r="AUX42" s="6"/>
      <c r="AUZ42" s="6"/>
      <c r="AVB42" s="6"/>
      <c r="AVD42" s="6"/>
      <c r="AVF42" s="6"/>
      <c r="AVH42" s="6"/>
      <c r="AVJ42" s="6"/>
      <c r="AVL42" s="6"/>
      <c r="AVN42" s="6"/>
      <c r="AVP42" s="6"/>
      <c r="AVR42" s="6"/>
      <c r="AVT42" s="6"/>
      <c r="AVV42" s="6"/>
      <c r="AVX42" s="6"/>
      <c r="AVZ42" s="6"/>
      <c r="AWB42" s="6"/>
      <c r="AWD42" s="6"/>
      <c r="AWF42" s="6"/>
      <c r="AWH42" s="6"/>
      <c r="AWJ42" s="6"/>
      <c r="AWL42" s="6"/>
      <c r="AWN42" s="6"/>
      <c r="AWP42" s="6"/>
      <c r="AWR42" s="6"/>
      <c r="AWT42" s="6"/>
      <c r="AWV42" s="6"/>
      <c r="AWX42" s="6"/>
      <c r="AWZ42" s="6"/>
      <c r="AXB42" s="6"/>
      <c r="AXD42" s="6"/>
      <c r="AXF42" s="6"/>
      <c r="AXH42" s="6"/>
      <c r="AXJ42" s="6"/>
      <c r="AXL42" s="6"/>
      <c r="AXN42" s="6"/>
      <c r="AXP42" s="6"/>
      <c r="AXR42" s="6"/>
      <c r="AXT42" s="6"/>
      <c r="AXV42" s="6"/>
      <c r="AXX42" s="6"/>
      <c r="AXZ42" s="6"/>
      <c r="AYB42" s="6"/>
      <c r="AYD42" s="6"/>
      <c r="AYF42" s="6"/>
      <c r="AYH42" s="6"/>
      <c r="AYJ42" s="6"/>
      <c r="AYL42" s="6"/>
      <c r="AYN42" s="6"/>
      <c r="AYP42" s="6"/>
      <c r="AYR42" s="6"/>
      <c r="AYT42" s="6"/>
      <c r="AYV42" s="6"/>
      <c r="AYX42" s="6"/>
      <c r="AYZ42" s="6"/>
      <c r="AZB42" s="6"/>
      <c r="AZD42" s="6"/>
      <c r="AZF42" s="6"/>
      <c r="AZH42" s="6"/>
      <c r="AZJ42" s="6"/>
      <c r="AZL42" s="6"/>
      <c r="AZN42" s="6"/>
      <c r="AZP42" s="6"/>
      <c r="AZR42" s="6"/>
      <c r="AZT42" s="6"/>
      <c r="AZV42" s="6"/>
      <c r="AZX42" s="6"/>
      <c r="AZZ42" s="6"/>
      <c r="BAB42" s="6"/>
      <c r="BAD42" s="6"/>
      <c r="BAF42" s="6"/>
      <c r="BAH42" s="6"/>
      <c r="BAJ42" s="6"/>
      <c r="BAL42" s="6"/>
      <c r="BAN42" s="6"/>
      <c r="BAP42" s="6"/>
      <c r="BAR42" s="6"/>
      <c r="BAT42" s="6"/>
      <c r="BAV42" s="6"/>
      <c r="BAX42" s="6"/>
      <c r="BAZ42" s="6"/>
      <c r="BBB42" s="6"/>
      <c r="BBD42" s="6"/>
      <c r="BBF42" s="6"/>
      <c r="BBH42" s="6"/>
      <c r="BBJ42" s="6"/>
      <c r="BBL42" s="6"/>
      <c r="BBN42" s="6"/>
      <c r="BBP42" s="6"/>
      <c r="BBR42" s="6"/>
      <c r="BBT42" s="6"/>
      <c r="BBV42" s="6"/>
      <c r="BBX42" s="6"/>
      <c r="BBZ42" s="6"/>
      <c r="BCB42" s="6"/>
      <c r="BCD42" s="6"/>
      <c r="BCF42" s="6"/>
      <c r="BCH42" s="6"/>
      <c r="BCJ42" s="6"/>
      <c r="BCL42" s="6"/>
      <c r="BCN42" s="6"/>
      <c r="BCP42" s="6"/>
      <c r="BCR42" s="6"/>
      <c r="BCT42" s="6"/>
      <c r="BCV42" s="6"/>
      <c r="BCX42" s="6"/>
      <c r="BCZ42" s="6"/>
      <c r="BDB42" s="6"/>
      <c r="BDD42" s="6"/>
      <c r="BDF42" s="6"/>
      <c r="BDH42" s="6"/>
      <c r="BDJ42" s="6"/>
      <c r="BDL42" s="6"/>
      <c r="BDN42" s="6"/>
      <c r="BDP42" s="6"/>
      <c r="BDR42" s="6"/>
      <c r="BDT42" s="6"/>
      <c r="BDV42" s="6"/>
      <c r="BDX42" s="6"/>
      <c r="BDZ42" s="6"/>
      <c r="BEB42" s="6"/>
      <c r="BED42" s="6"/>
      <c r="BEF42" s="6"/>
      <c r="BEH42" s="6"/>
      <c r="BEJ42" s="6"/>
      <c r="BEL42" s="6"/>
      <c r="BEN42" s="6"/>
      <c r="BEP42" s="6"/>
      <c r="BER42" s="6"/>
      <c r="BET42" s="6"/>
      <c r="BEV42" s="6"/>
      <c r="BEX42" s="6"/>
      <c r="BEZ42" s="6"/>
      <c r="BFB42" s="6"/>
      <c r="BFD42" s="6"/>
      <c r="BFF42" s="6"/>
      <c r="BFH42" s="6"/>
      <c r="BFJ42" s="6"/>
      <c r="BFL42" s="6"/>
      <c r="BFN42" s="6"/>
      <c r="BFP42" s="6"/>
      <c r="BFR42" s="6"/>
      <c r="BFT42" s="6"/>
      <c r="BFV42" s="6"/>
      <c r="BFX42" s="6"/>
      <c r="BFZ42" s="6"/>
      <c r="BGB42" s="6"/>
      <c r="BGD42" s="6"/>
      <c r="BGF42" s="6"/>
      <c r="BGH42" s="6"/>
      <c r="BGJ42" s="6"/>
      <c r="BGL42" s="6"/>
      <c r="BGN42" s="6"/>
      <c r="BGP42" s="6"/>
      <c r="BGR42" s="6"/>
      <c r="BGT42" s="6"/>
      <c r="BGV42" s="6"/>
      <c r="BGX42" s="6"/>
      <c r="BGZ42" s="6"/>
      <c r="BHB42" s="6"/>
      <c r="BHD42" s="6"/>
      <c r="BHF42" s="6"/>
      <c r="BHH42" s="6"/>
      <c r="BHJ42" s="6"/>
      <c r="BHL42" s="6"/>
      <c r="BHN42" s="6"/>
      <c r="BHP42" s="6"/>
      <c r="BHR42" s="6"/>
      <c r="BHT42" s="6"/>
      <c r="BHV42" s="6"/>
      <c r="BHX42" s="6"/>
      <c r="BHZ42" s="6"/>
      <c r="BIB42" s="6"/>
      <c r="BID42" s="6"/>
      <c r="BIF42" s="6"/>
      <c r="BIH42" s="6"/>
      <c r="BIJ42" s="6"/>
      <c r="BIL42" s="6"/>
      <c r="BIN42" s="6"/>
      <c r="BIP42" s="6"/>
      <c r="BIR42" s="6"/>
      <c r="BIT42" s="6"/>
      <c r="BIV42" s="6"/>
      <c r="BIX42" s="6"/>
      <c r="BIZ42" s="6"/>
      <c r="BJB42" s="6"/>
      <c r="BJD42" s="6"/>
      <c r="BJF42" s="6"/>
      <c r="BJH42" s="6"/>
      <c r="BJJ42" s="6"/>
      <c r="BJL42" s="6"/>
      <c r="BJN42" s="6"/>
      <c r="BJP42" s="6"/>
      <c r="BJR42" s="6"/>
      <c r="BJT42" s="6"/>
      <c r="BJV42" s="6"/>
      <c r="BJX42" s="6"/>
      <c r="BJZ42" s="6"/>
      <c r="BKB42" s="6"/>
      <c r="BKD42" s="6"/>
      <c r="BKF42" s="6"/>
      <c r="BKH42" s="6"/>
      <c r="BKJ42" s="6"/>
      <c r="BKL42" s="6"/>
      <c r="BKN42" s="6"/>
      <c r="BKP42" s="6"/>
      <c r="BKR42" s="6"/>
      <c r="BKT42" s="6"/>
      <c r="BKV42" s="6"/>
      <c r="BKX42" s="6"/>
      <c r="BKZ42" s="6"/>
      <c r="BLB42" s="6"/>
      <c r="BLD42" s="6"/>
      <c r="BLF42" s="6"/>
      <c r="BLH42" s="6"/>
      <c r="BLJ42" s="6"/>
      <c r="BLL42" s="6"/>
      <c r="BLN42" s="6"/>
      <c r="BLP42" s="6"/>
      <c r="BLR42" s="6"/>
      <c r="BLT42" s="6"/>
      <c r="BLV42" s="6"/>
      <c r="BLX42" s="6"/>
      <c r="BLZ42" s="6"/>
      <c r="BMB42" s="6"/>
      <c r="BMD42" s="6"/>
      <c r="BMF42" s="6"/>
      <c r="BMH42" s="6"/>
      <c r="BMJ42" s="6"/>
      <c r="BML42" s="6"/>
      <c r="BMN42" s="6"/>
      <c r="BMP42" s="6"/>
      <c r="BMR42" s="6"/>
      <c r="BMT42" s="6"/>
      <c r="BMV42" s="6"/>
      <c r="BMX42" s="6"/>
      <c r="BMZ42" s="6"/>
      <c r="BNB42" s="6"/>
      <c r="BND42" s="6"/>
      <c r="BNF42" s="6"/>
      <c r="BNH42" s="6"/>
      <c r="BNJ42" s="6"/>
      <c r="BNL42" s="6"/>
      <c r="BNN42" s="6"/>
      <c r="BNP42" s="6"/>
      <c r="BNR42" s="6"/>
      <c r="BNT42" s="6"/>
      <c r="BNV42" s="6"/>
      <c r="BNX42" s="6"/>
      <c r="BNZ42" s="6"/>
      <c r="BOB42" s="6"/>
      <c r="BOD42" s="6"/>
      <c r="BOF42" s="6"/>
      <c r="BOH42" s="6"/>
      <c r="BOJ42" s="6"/>
      <c r="BOL42" s="6"/>
      <c r="BON42" s="6"/>
      <c r="BOP42" s="6"/>
      <c r="BOR42" s="6"/>
      <c r="BOT42" s="6"/>
      <c r="BOV42" s="6"/>
      <c r="BOX42" s="6"/>
      <c r="BOZ42" s="6"/>
      <c r="BPB42" s="6"/>
      <c r="BPD42" s="6"/>
      <c r="BPF42" s="6"/>
      <c r="BPH42" s="6"/>
      <c r="BPJ42" s="6"/>
      <c r="BPL42" s="6"/>
      <c r="BPN42" s="6"/>
      <c r="BPP42" s="6"/>
      <c r="BPR42" s="6"/>
      <c r="BPT42" s="6"/>
      <c r="BPV42" s="6"/>
      <c r="BPX42" s="6"/>
      <c r="BPZ42" s="6"/>
      <c r="BQB42" s="6"/>
      <c r="BQD42" s="6"/>
      <c r="BQF42" s="6"/>
      <c r="BQH42" s="6"/>
      <c r="BQJ42" s="6"/>
      <c r="BQL42" s="6"/>
      <c r="BQN42" s="6"/>
      <c r="BQP42" s="6"/>
      <c r="BQR42" s="6"/>
      <c r="BQT42" s="6"/>
      <c r="BQV42" s="6"/>
      <c r="BQX42" s="6"/>
      <c r="BQZ42" s="6"/>
      <c r="BRB42" s="6"/>
      <c r="BRD42" s="6"/>
      <c r="BRF42" s="6"/>
      <c r="BRH42" s="6"/>
      <c r="BRJ42" s="6"/>
      <c r="BRL42" s="6"/>
      <c r="BRN42" s="6"/>
      <c r="BRP42" s="6"/>
      <c r="BRR42" s="6"/>
      <c r="BRT42" s="6"/>
      <c r="BRV42" s="6"/>
      <c r="BRX42" s="6"/>
      <c r="BRZ42" s="6"/>
      <c r="BSB42" s="6"/>
      <c r="BSD42" s="6"/>
      <c r="BSF42" s="6"/>
      <c r="BSH42" s="6"/>
      <c r="BSJ42" s="6"/>
      <c r="BSL42" s="6"/>
      <c r="BSN42" s="6"/>
      <c r="BSP42" s="6"/>
      <c r="BSR42" s="6"/>
      <c r="BST42" s="6"/>
      <c r="BSV42" s="6"/>
      <c r="BSX42" s="6"/>
      <c r="BSZ42" s="6"/>
      <c r="BTB42" s="6"/>
      <c r="BTD42" s="6"/>
      <c r="BTF42" s="6"/>
      <c r="BTH42" s="6"/>
      <c r="BTJ42" s="6"/>
      <c r="BTL42" s="6"/>
      <c r="BTN42" s="6"/>
      <c r="BTP42" s="6"/>
      <c r="BTR42" s="6"/>
      <c r="BTT42" s="6"/>
      <c r="BTV42" s="6"/>
      <c r="BTX42" s="6"/>
      <c r="BTZ42" s="6"/>
      <c r="BUB42" s="6"/>
      <c r="BUD42" s="6"/>
      <c r="BUF42" s="6"/>
      <c r="BUH42" s="6"/>
      <c r="BUJ42" s="6"/>
      <c r="BUL42" s="6"/>
      <c r="BUN42" s="6"/>
      <c r="BUP42" s="6"/>
      <c r="BUR42" s="6"/>
      <c r="BUT42" s="6"/>
      <c r="BUV42" s="6"/>
      <c r="BUX42" s="6"/>
      <c r="BUZ42" s="6"/>
      <c r="BVB42" s="6"/>
      <c r="BVD42" s="6"/>
      <c r="BVF42" s="6"/>
      <c r="BVH42" s="6"/>
      <c r="BVJ42" s="6"/>
      <c r="BVL42" s="6"/>
      <c r="BVN42" s="6"/>
      <c r="BVP42" s="6"/>
      <c r="BVR42" s="6"/>
      <c r="BVT42" s="6"/>
      <c r="BVV42" s="6"/>
      <c r="BVX42" s="6"/>
      <c r="BVZ42" s="6"/>
      <c r="BWB42" s="6"/>
      <c r="BWD42" s="6"/>
      <c r="BWF42" s="6"/>
      <c r="BWH42" s="6"/>
      <c r="BWJ42" s="6"/>
      <c r="BWL42" s="6"/>
      <c r="BWN42" s="6"/>
      <c r="BWP42" s="6"/>
      <c r="BWR42" s="6"/>
      <c r="BWT42" s="6"/>
      <c r="BWV42" s="6"/>
      <c r="BWX42" s="6"/>
      <c r="BWZ42" s="6"/>
      <c r="BXB42" s="6"/>
      <c r="BXD42" s="6"/>
      <c r="BXF42" s="6"/>
      <c r="BXH42" s="6"/>
      <c r="BXJ42" s="6"/>
      <c r="BXL42" s="6"/>
      <c r="BXN42" s="6"/>
      <c r="BXP42" s="6"/>
      <c r="BXR42" s="6"/>
      <c r="BXT42" s="6"/>
      <c r="BXV42" s="6"/>
      <c r="BXX42" s="6"/>
      <c r="BXZ42" s="6"/>
      <c r="BYB42" s="6"/>
      <c r="BYD42" s="6"/>
      <c r="BYF42" s="6"/>
      <c r="BYH42" s="6"/>
      <c r="BYJ42" s="6"/>
      <c r="BYL42" s="6"/>
      <c r="BYN42" s="6"/>
      <c r="BYP42" s="6"/>
      <c r="BYR42" s="6"/>
      <c r="BYT42" s="6"/>
      <c r="BYV42" s="6"/>
      <c r="BYX42" s="6"/>
      <c r="BYZ42" s="6"/>
      <c r="BZB42" s="6"/>
      <c r="BZD42" s="6"/>
      <c r="BZF42" s="6"/>
      <c r="BZH42" s="6"/>
      <c r="BZJ42" s="6"/>
      <c r="BZL42" s="6"/>
      <c r="BZN42" s="6"/>
      <c r="BZP42" s="6"/>
      <c r="BZR42" s="6"/>
      <c r="BZT42" s="6"/>
      <c r="BZV42" s="6"/>
      <c r="BZX42" s="6"/>
      <c r="BZZ42" s="6"/>
      <c r="CAB42" s="6"/>
      <c r="CAD42" s="6"/>
      <c r="CAF42" s="6"/>
      <c r="CAH42" s="6"/>
      <c r="CAJ42" s="6"/>
      <c r="CAL42" s="6"/>
      <c r="CAN42" s="6"/>
      <c r="CAP42" s="6"/>
      <c r="CAR42" s="6"/>
      <c r="CAT42" s="6"/>
      <c r="CAV42" s="6"/>
      <c r="CAX42" s="6"/>
      <c r="CAZ42" s="6"/>
      <c r="CBB42" s="6"/>
      <c r="CBD42" s="6"/>
      <c r="CBF42" s="6"/>
      <c r="CBH42" s="6"/>
      <c r="CBJ42" s="6"/>
      <c r="CBL42" s="6"/>
      <c r="CBN42" s="6"/>
      <c r="CBP42" s="6"/>
      <c r="CBR42" s="6"/>
      <c r="CBT42" s="6"/>
      <c r="CBV42" s="6"/>
      <c r="CBX42" s="6"/>
      <c r="CBZ42" s="6"/>
      <c r="CCB42" s="6"/>
      <c r="CCD42" s="6"/>
      <c r="CCF42" s="6"/>
      <c r="CCH42" s="6"/>
      <c r="CCJ42" s="6"/>
      <c r="CCL42" s="6"/>
      <c r="CCN42" s="6"/>
      <c r="CCP42" s="6"/>
      <c r="CCR42" s="6"/>
      <c r="CCT42" s="6"/>
      <c r="CCV42" s="6"/>
      <c r="CCX42" s="6"/>
      <c r="CCZ42" s="6"/>
      <c r="CDB42" s="6"/>
      <c r="CDD42" s="6"/>
      <c r="CDF42" s="6"/>
      <c r="CDH42" s="6"/>
      <c r="CDJ42" s="6"/>
      <c r="CDL42" s="6"/>
      <c r="CDN42" s="6"/>
      <c r="CDP42" s="6"/>
      <c r="CDR42" s="6"/>
      <c r="CDT42" s="6"/>
      <c r="CDV42" s="6"/>
      <c r="CDX42" s="6"/>
      <c r="CDZ42" s="6"/>
      <c r="CEB42" s="6"/>
      <c r="CED42" s="6"/>
      <c r="CEF42" s="6"/>
      <c r="CEH42" s="6"/>
      <c r="CEJ42" s="6"/>
      <c r="CEL42" s="6"/>
      <c r="CEN42" s="6"/>
      <c r="CEP42" s="6"/>
      <c r="CER42" s="6"/>
      <c r="CET42" s="6"/>
      <c r="CEV42" s="6"/>
      <c r="CEX42" s="6"/>
      <c r="CEZ42" s="6"/>
      <c r="CFB42" s="6"/>
      <c r="CFD42" s="6"/>
      <c r="CFF42" s="6"/>
      <c r="CFH42" s="6"/>
      <c r="CFJ42" s="6"/>
      <c r="CFL42" s="6"/>
      <c r="CFN42" s="6"/>
      <c r="CFP42" s="6"/>
      <c r="CFR42" s="6"/>
      <c r="CFT42" s="6"/>
      <c r="CFV42" s="6"/>
      <c r="CFX42" s="6"/>
      <c r="CFZ42" s="6"/>
      <c r="CGB42" s="6"/>
      <c r="CGD42" s="6"/>
      <c r="CGF42" s="6"/>
      <c r="CGH42" s="6"/>
      <c r="CGJ42" s="6"/>
      <c r="CGL42" s="6"/>
      <c r="CGN42" s="6"/>
      <c r="CGP42" s="6"/>
      <c r="CGR42" s="6"/>
      <c r="CGT42" s="6"/>
      <c r="CGV42" s="6"/>
      <c r="CGX42" s="6"/>
      <c r="CGZ42" s="6"/>
      <c r="CHB42" s="6"/>
      <c r="CHD42" s="6"/>
      <c r="CHF42" s="6"/>
      <c r="CHH42" s="6"/>
      <c r="CHJ42" s="6"/>
      <c r="CHL42" s="6"/>
      <c r="CHN42" s="6"/>
      <c r="CHP42" s="6"/>
      <c r="CHR42" s="6"/>
      <c r="CHT42" s="6"/>
      <c r="CHV42" s="6"/>
      <c r="CHX42" s="6"/>
      <c r="CHZ42" s="6"/>
      <c r="CIB42" s="6"/>
      <c r="CID42" s="6"/>
      <c r="CIF42" s="6"/>
      <c r="CIH42" s="6"/>
      <c r="CIJ42" s="6"/>
      <c r="CIL42" s="6"/>
      <c r="CIN42" s="6"/>
      <c r="CIP42" s="6"/>
      <c r="CIR42" s="6"/>
      <c r="CIT42" s="6"/>
      <c r="CIV42" s="6"/>
      <c r="CIX42" s="6"/>
      <c r="CIZ42" s="6"/>
      <c r="CJB42" s="6"/>
      <c r="CJD42" s="6"/>
      <c r="CJF42" s="6"/>
      <c r="CJH42" s="6"/>
      <c r="CJJ42" s="6"/>
      <c r="CJL42" s="6"/>
      <c r="CJN42" s="6"/>
      <c r="CJP42" s="6"/>
      <c r="CJR42" s="6"/>
      <c r="CJT42" s="6"/>
      <c r="CJV42" s="6"/>
      <c r="CJX42" s="6"/>
      <c r="CJZ42" s="6"/>
      <c r="CKB42" s="6"/>
      <c r="CKD42" s="6"/>
      <c r="CKF42" s="6"/>
      <c r="CKH42" s="6"/>
      <c r="CKJ42" s="6"/>
      <c r="CKL42" s="6"/>
      <c r="CKN42" s="6"/>
      <c r="CKP42" s="6"/>
      <c r="CKR42" s="6"/>
      <c r="CKT42" s="6"/>
      <c r="CKV42" s="6"/>
      <c r="CKX42" s="6"/>
      <c r="CKZ42" s="6"/>
      <c r="CLB42" s="6"/>
      <c r="CLD42" s="6"/>
      <c r="CLF42" s="6"/>
      <c r="CLH42" s="6"/>
      <c r="CLJ42" s="6"/>
      <c r="CLL42" s="6"/>
      <c r="CLN42" s="6"/>
      <c r="CLP42" s="6"/>
      <c r="CLR42" s="6"/>
      <c r="CLT42" s="6"/>
      <c r="CLV42" s="6"/>
      <c r="CLX42" s="6"/>
      <c r="CLZ42" s="6"/>
      <c r="CMB42" s="6"/>
      <c r="CMD42" s="6"/>
      <c r="CMF42" s="6"/>
      <c r="CMH42" s="6"/>
      <c r="CMJ42" s="6"/>
      <c r="CML42" s="6"/>
      <c r="CMN42" s="6"/>
      <c r="CMP42" s="6"/>
      <c r="CMR42" s="6"/>
      <c r="CMT42" s="6"/>
      <c r="CMV42" s="6"/>
      <c r="CMX42" s="6"/>
      <c r="CMZ42" s="6"/>
      <c r="CNB42" s="6"/>
      <c r="CND42" s="6"/>
      <c r="CNF42" s="6"/>
      <c r="CNH42" s="6"/>
      <c r="CNJ42" s="6"/>
      <c r="CNL42" s="6"/>
      <c r="CNN42" s="6"/>
      <c r="CNP42" s="6"/>
      <c r="CNR42" s="6"/>
      <c r="CNT42" s="6"/>
      <c r="CNV42" s="6"/>
      <c r="CNX42" s="6"/>
      <c r="CNZ42" s="6"/>
      <c r="COB42" s="6"/>
      <c r="COD42" s="6"/>
      <c r="COF42" s="6"/>
      <c r="COH42" s="6"/>
      <c r="COJ42" s="6"/>
      <c r="COL42" s="6"/>
      <c r="CON42" s="6"/>
      <c r="COP42" s="6"/>
      <c r="COR42" s="6"/>
      <c r="COT42" s="6"/>
      <c r="COV42" s="6"/>
      <c r="COX42" s="6"/>
      <c r="COZ42" s="6"/>
      <c r="CPB42" s="6"/>
      <c r="CPD42" s="6"/>
      <c r="CPF42" s="6"/>
      <c r="CPH42" s="6"/>
      <c r="CPJ42" s="6"/>
      <c r="CPL42" s="6"/>
      <c r="CPN42" s="6"/>
      <c r="CPP42" s="6"/>
      <c r="CPR42" s="6"/>
      <c r="CPT42" s="6"/>
      <c r="CPV42" s="6"/>
      <c r="CPX42" s="6"/>
      <c r="CPZ42" s="6"/>
      <c r="CQB42" s="6"/>
      <c r="CQD42" s="6"/>
      <c r="CQF42" s="6"/>
      <c r="CQH42" s="6"/>
      <c r="CQJ42" s="6"/>
      <c r="CQL42" s="6"/>
      <c r="CQN42" s="6"/>
      <c r="CQP42" s="6"/>
      <c r="CQR42" s="6"/>
      <c r="CQT42" s="6"/>
      <c r="CQV42" s="6"/>
      <c r="CQX42" s="6"/>
      <c r="CQZ42" s="6"/>
      <c r="CRB42" s="6"/>
      <c r="CRD42" s="6"/>
      <c r="CRF42" s="6"/>
      <c r="CRH42" s="6"/>
      <c r="CRJ42" s="6"/>
      <c r="CRL42" s="6"/>
      <c r="CRN42" s="6"/>
      <c r="CRP42" s="6"/>
      <c r="CRR42" s="6"/>
      <c r="CRT42" s="6"/>
      <c r="CRV42" s="6"/>
      <c r="CRX42" s="6"/>
      <c r="CRZ42" s="6"/>
      <c r="CSB42" s="6"/>
      <c r="CSD42" s="6"/>
      <c r="CSF42" s="6"/>
      <c r="CSH42" s="6"/>
      <c r="CSJ42" s="6"/>
      <c r="CSL42" s="6"/>
      <c r="CSN42" s="6"/>
      <c r="CSP42" s="6"/>
      <c r="CSR42" s="6"/>
      <c r="CST42" s="6"/>
      <c r="CSV42" s="6"/>
      <c r="CSX42" s="6"/>
      <c r="CSZ42" s="6"/>
      <c r="CTB42" s="6"/>
      <c r="CTD42" s="6"/>
      <c r="CTF42" s="6"/>
      <c r="CTH42" s="6"/>
      <c r="CTJ42" s="6"/>
      <c r="CTL42" s="6"/>
      <c r="CTN42" s="6"/>
      <c r="CTP42" s="6"/>
      <c r="CTR42" s="6"/>
      <c r="CTT42" s="6"/>
      <c r="CTV42" s="6"/>
      <c r="CTX42" s="6"/>
      <c r="CTZ42" s="6"/>
      <c r="CUB42" s="6"/>
      <c r="CUD42" s="6"/>
      <c r="CUF42" s="6"/>
      <c r="CUH42" s="6"/>
      <c r="CUJ42" s="6"/>
      <c r="CUL42" s="6"/>
      <c r="CUN42" s="6"/>
      <c r="CUP42" s="6"/>
      <c r="CUR42" s="6"/>
      <c r="CUT42" s="6"/>
      <c r="CUV42" s="6"/>
      <c r="CUX42" s="6"/>
      <c r="CUZ42" s="6"/>
      <c r="CVB42" s="6"/>
      <c r="CVD42" s="6"/>
      <c r="CVF42" s="6"/>
      <c r="CVH42" s="6"/>
      <c r="CVJ42" s="6"/>
      <c r="CVL42" s="6"/>
      <c r="CVN42" s="6"/>
      <c r="CVP42" s="6"/>
      <c r="CVR42" s="6"/>
      <c r="CVT42" s="6"/>
      <c r="CVV42" s="6"/>
      <c r="CVX42" s="6"/>
      <c r="CVZ42" s="6"/>
      <c r="CWB42" s="6"/>
      <c r="CWD42" s="6"/>
      <c r="CWF42" s="6"/>
      <c r="CWH42" s="6"/>
      <c r="CWJ42" s="6"/>
      <c r="CWL42" s="6"/>
      <c r="CWN42" s="6"/>
      <c r="CWP42" s="6"/>
      <c r="CWR42" s="6"/>
      <c r="CWT42" s="6"/>
      <c r="CWV42" s="6"/>
      <c r="CWX42" s="6"/>
      <c r="CWZ42" s="6"/>
      <c r="CXB42" s="6"/>
      <c r="CXD42" s="6"/>
      <c r="CXF42" s="6"/>
      <c r="CXH42" s="6"/>
      <c r="CXJ42" s="6"/>
      <c r="CXL42" s="6"/>
      <c r="CXN42" s="6"/>
      <c r="CXP42" s="6"/>
      <c r="CXR42" s="6"/>
      <c r="CXT42" s="6"/>
      <c r="CXV42" s="6"/>
      <c r="CXX42" s="6"/>
      <c r="CXZ42" s="6"/>
      <c r="CYB42" s="6"/>
      <c r="CYD42" s="6"/>
      <c r="CYF42" s="6"/>
      <c r="CYH42" s="6"/>
      <c r="CYJ42" s="6"/>
      <c r="CYL42" s="6"/>
      <c r="CYN42" s="6"/>
      <c r="CYP42" s="6"/>
      <c r="CYR42" s="6"/>
      <c r="CYT42" s="6"/>
      <c r="CYV42" s="6"/>
      <c r="CYX42" s="6"/>
      <c r="CYZ42" s="6"/>
      <c r="CZB42" s="6"/>
      <c r="CZD42" s="6"/>
      <c r="CZF42" s="6"/>
      <c r="CZH42" s="6"/>
      <c r="CZJ42" s="6"/>
      <c r="CZL42" s="6"/>
      <c r="CZN42" s="6"/>
      <c r="CZP42" s="6"/>
      <c r="CZR42" s="6"/>
      <c r="CZT42" s="6"/>
      <c r="CZV42" s="6"/>
      <c r="CZX42" s="6"/>
      <c r="CZZ42" s="6"/>
      <c r="DAB42" s="6"/>
      <c r="DAD42" s="6"/>
      <c r="DAF42" s="6"/>
      <c r="DAH42" s="6"/>
      <c r="DAJ42" s="6"/>
      <c r="DAL42" s="6"/>
      <c r="DAN42" s="6"/>
      <c r="DAP42" s="6"/>
      <c r="DAR42" s="6"/>
      <c r="DAT42" s="6"/>
      <c r="DAV42" s="6"/>
      <c r="DAX42" s="6"/>
      <c r="DAZ42" s="6"/>
      <c r="DBB42" s="6"/>
      <c r="DBD42" s="6"/>
      <c r="DBF42" s="6"/>
      <c r="DBH42" s="6"/>
      <c r="DBJ42" s="6"/>
      <c r="DBL42" s="6"/>
      <c r="DBN42" s="6"/>
      <c r="DBP42" s="6"/>
      <c r="DBR42" s="6"/>
      <c r="DBT42" s="6"/>
      <c r="DBV42" s="6"/>
      <c r="DBX42" s="6"/>
      <c r="DBZ42" s="6"/>
      <c r="DCB42" s="6"/>
      <c r="DCD42" s="6"/>
      <c r="DCF42" s="6"/>
      <c r="DCH42" s="6"/>
      <c r="DCJ42" s="6"/>
      <c r="DCL42" s="6"/>
      <c r="DCN42" s="6"/>
      <c r="DCP42" s="6"/>
      <c r="DCR42" s="6"/>
      <c r="DCT42" s="6"/>
      <c r="DCV42" s="6"/>
      <c r="DCX42" s="6"/>
      <c r="DCZ42" s="6"/>
      <c r="DDB42" s="6"/>
      <c r="DDD42" s="6"/>
      <c r="DDF42" s="6"/>
      <c r="DDH42" s="6"/>
      <c r="DDJ42" s="6"/>
      <c r="DDL42" s="6"/>
      <c r="DDN42" s="6"/>
      <c r="DDP42" s="6"/>
      <c r="DDR42" s="6"/>
      <c r="DDT42" s="6"/>
      <c r="DDV42" s="6"/>
      <c r="DDX42" s="6"/>
      <c r="DDZ42" s="6"/>
      <c r="DEB42" s="6"/>
      <c r="DED42" s="6"/>
      <c r="DEF42" s="6"/>
      <c r="DEH42" s="6"/>
      <c r="DEJ42" s="6"/>
      <c r="DEL42" s="6"/>
      <c r="DEN42" s="6"/>
      <c r="DEP42" s="6"/>
      <c r="DER42" s="6"/>
      <c r="DET42" s="6"/>
      <c r="DEV42" s="6"/>
      <c r="DEX42" s="6"/>
      <c r="DEZ42" s="6"/>
      <c r="DFB42" s="6"/>
      <c r="DFD42" s="6"/>
      <c r="DFF42" s="6"/>
      <c r="DFH42" s="6"/>
      <c r="DFJ42" s="6"/>
      <c r="DFL42" s="6"/>
      <c r="DFN42" s="6"/>
      <c r="DFP42" s="6"/>
      <c r="DFR42" s="6"/>
      <c r="DFT42" s="6"/>
      <c r="DFV42" s="6"/>
      <c r="DFX42" s="6"/>
      <c r="DFZ42" s="6"/>
      <c r="DGB42" s="6"/>
      <c r="DGD42" s="6"/>
      <c r="DGF42" s="6"/>
      <c r="DGH42" s="6"/>
      <c r="DGJ42" s="6"/>
      <c r="DGL42" s="6"/>
      <c r="DGN42" s="6"/>
      <c r="DGP42" s="6"/>
      <c r="DGR42" s="6"/>
      <c r="DGT42" s="6"/>
      <c r="DGV42" s="6"/>
      <c r="DGX42" s="6"/>
      <c r="DGZ42" s="6"/>
      <c r="DHB42" s="6"/>
      <c r="DHD42" s="6"/>
      <c r="DHF42" s="6"/>
      <c r="DHH42" s="6"/>
      <c r="DHJ42" s="6"/>
      <c r="DHL42" s="6"/>
      <c r="DHN42" s="6"/>
      <c r="DHP42" s="6"/>
      <c r="DHR42" s="6"/>
      <c r="DHT42" s="6"/>
      <c r="DHV42" s="6"/>
      <c r="DHX42" s="6"/>
      <c r="DHZ42" s="6"/>
      <c r="DIB42" s="6"/>
      <c r="DID42" s="6"/>
      <c r="DIF42" s="6"/>
      <c r="DIH42" s="6"/>
      <c r="DIJ42" s="6"/>
      <c r="DIL42" s="6"/>
      <c r="DIN42" s="6"/>
      <c r="DIP42" s="6"/>
      <c r="DIR42" s="6"/>
      <c r="DIT42" s="6"/>
      <c r="DIV42" s="6"/>
      <c r="DIX42" s="6"/>
      <c r="DIZ42" s="6"/>
      <c r="DJB42" s="6"/>
      <c r="DJD42" s="6"/>
      <c r="DJF42" s="6"/>
      <c r="DJH42" s="6"/>
      <c r="DJJ42" s="6"/>
      <c r="DJL42" s="6"/>
      <c r="DJN42" s="6"/>
      <c r="DJP42" s="6"/>
      <c r="DJR42" s="6"/>
      <c r="DJT42" s="6"/>
      <c r="DJV42" s="6"/>
      <c r="DJX42" s="6"/>
      <c r="DJZ42" s="6"/>
      <c r="DKB42" s="6"/>
      <c r="DKD42" s="6"/>
      <c r="DKF42" s="6"/>
      <c r="DKH42" s="6"/>
      <c r="DKJ42" s="6"/>
      <c r="DKL42" s="6"/>
      <c r="DKN42" s="6"/>
      <c r="DKP42" s="6"/>
      <c r="DKR42" s="6"/>
      <c r="DKT42" s="6"/>
      <c r="DKV42" s="6"/>
      <c r="DKX42" s="6"/>
      <c r="DKZ42" s="6"/>
      <c r="DLB42" s="6"/>
      <c r="DLD42" s="6"/>
      <c r="DLF42" s="6"/>
      <c r="DLH42" s="6"/>
      <c r="DLJ42" s="6"/>
      <c r="DLL42" s="6"/>
      <c r="DLN42" s="6"/>
      <c r="DLP42" s="6"/>
      <c r="DLR42" s="6"/>
      <c r="DLT42" s="6"/>
      <c r="DLV42" s="6"/>
      <c r="DLX42" s="6"/>
      <c r="DLZ42" s="6"/>
      <c r="DMB42" s="6"/>
      <c r="DMD42" s="6"/>
      <c r="DMF42" s="6"/>
      <c r="DMH42" s="6"/>
      <c r="DMJ42" s="6"/>
      <c r="DML42" s="6"/>
      <c r="DMN42" s="6"/>
      <c r="DMP42" s="6"/>
      <c r="DMR42" s="6"/>
      <c r="DMT42" s="6"/>
      <c r="DMV42" s="6"/>
      <c r="DMX42" s="6"/>
      <c r="DMZ42" s="6"/>
      <c r="DNB42" s="6"/>
      <c r="DND42" s="6"/>
      <c r="DNF42" s="6"/>
      <c r="DNH42" s="6"/>
      <c r="DNJ42" s="6"/>
      <c r="DNL42" s="6"/>
      <c r="DNN42" s="6"/>
      <c r="DNP42" s="6"/>
      <c r="DNR42" s="6"/>
      <c r="DNT42" s="6"/>
      <c r="DNV42" s="6"/>
      <c r="DNX42" s="6"/>
      <c r="DNZ42" s="6"/>
      <c r="DOB42" s="6"/>
      <c r="DOD42" s="6"/>
      <c r="DOF42" s="6"/>
      <c r="DOH42" s="6"/>
      <c r="DOJ42" s="6"/>
      <c r="DOL42" s="6"/>
      <c r="DON42" s="6"/>
      <c r="DOP42" s="6"/>
      <c r="DOR42" s="6"/>
      <c r="DOT42" s="6"/>
      <c r="DOV42" s="6"/>
      <c r="DOX42" s="6"/>
      <c r="DOZ42" s="6"/>
      <c r="DPB42" s="6"/>
      <c r="DPD42" s="6"/>
      <c r="DPF42" s="6"/>
      <c r="DPH42" s="6"/>
      <c r="DPJ42" s="6"/>
      <c r="DPL42" s="6"/>
      <c r="DPN42" s="6"/>
      <c r="DPP42" s="6"/>
      <c r="DPR42" s="6"/>
      <c r="DPT42" s="6"/>
      <c r="DPV42" s="6"/>
      <c r="DPX42" s="6"/>
      <c r="DPZ42" s="6"/>
      <c r="DQB42" s="6"/>
      <c r="DQD42" s="6"/>
      <c r="DQF42" s="6"/>
      <c r="DQH42" s="6"/>
      <c r="DQJ42" s="6"/>
      <c r="DQL42" s="6"/>
      <c r="DQN42" s="6"/>
      <c r="DQP42" s="6"/>
      <c r="DQR42" s="6"/>
      <c r="DQT42" s="6"/>
      <c r="DQV42" s="6"/>
      <c r="DQX42" s="6"/>
      <c r="DQZ42" s="6"/>
      <c r="DRB42" s="6"/>
      <c r="DRD42" s="6"/>
      <c r="DRF42" s="6"/>
      <c r="DRH42" s="6"/>
      <c r="DRJ42" s="6"/>
      <c r="DRL42" s="6"/>
      <c r="DRN42" s="6"/>
      <c r="DRP42" s="6"/>
      <c r="DRR42" s="6"/>
      <c r="DRT42" s="6"/>
      <c r="DRV42" s="6"/>
      <c r="DRX42" s="6"/>
      <c r="DRZ42" s="6"/>
      <c r="DSB42" s="6"/>
      <c r="DSD42" s="6"/>
      <c r="DSF42" s="6"/>
      <c r="DSH42" s="6"/>
      <c r="DSJ42" s="6"/>
      <c r="DSL42" s="6"/>
      <c r="DSN42" s="6"/>
      <c r="DSP42" s="6"/>
      <c r="DSR42" s="6"/>
      <c r="DST42" s="6"/>
      <c r="DSV42" s="6"/>
      <c r="DSX42" s="6"/>
      <c r="DSZ42" s="6"/>
      <c r="DTB42" s="6"/>
      <c r="DTD42" s="6"/>
      <c r="DTF42" s="6"/>
      <c r="DTH42" s="6"/>
      <c r="DTJ42" s="6"/>
      <c r="DTL42" s="6"/>
      <c r="DTN42" s="6"/>
      <c r="DTP42" s="6"/>
      <c r="DTR42" s="6"/>
      <c r="DTT42" s="6"/>
      <c r="DTV42" s="6"/>
      <c r="DTX42" s="6"/>
      <c r="DTZ42" s="6"/>
      <c r="DUB42" s="6"/>
      <c r="DUD42" s="6"/>
      <c r="DUF42" s="6"/>
      <c r="DUH42" s="6"/>
      <c r="DUJ42" s="6"/>
      <c r="DUL42" s="6"/>
      <c r="DUN42" s="6"/>
      <c r="DUP42" s="6"/>
      <c r="DUR42" s="6"/>
      <c r="DUT42" s="6"/>
      <c r="DUV42" s="6"/>
      <c r="DUX42" s="6"/>
      <c r="DUZ42" s="6"/>
      <c r="DVB42" s="6"/>
      <c r="DVD42" s="6"/>
      <c r="DVF42" s="6"/>
      <c r="DVH42" s="6"/>
      <c r="DVJ42" s="6"/>
      <c r="DVL42" s="6"/>
      <c r="DVN42" s="6"/>
      <c r="DVP42" s="6"/>
      <c r="DVR42" s="6"/>
      <c r="DVT42" s="6"/>
      <c r="DVV42" s="6"/>
      <c r="DVX42" s="6"/>
      <c r="DVZ42" s="6"/>
      <c r="DWB42" s="6"/>
      <c r="DWD42" s="6"/>
      <c r="DWF42" s="6"/>
      <c r="DWH42" s="6"/>
      <c r="DWJ42" s="6"/>
      <c r="DWL42" s="6"/>
      <c r="DWN42" s="6"/>
      <c r="DWP42" s="6"/>
      <c r="DWR42" s="6"/>
      <c r="DWT42" s="6"/>
      <c r="DWV42" s="6"/>
      <c r="DWX42" s="6"/>
      <c r="DWZ42" s="6"/>
      <c r="DXB42" s="6"/>
      <c r="DXD42" s="6"/>
      <c r="DXF42" s="6"/>
      <c r="DXH42" s="6"/>
      <c r="DXJ42" s="6"/>
      <c r="DXL42" s="6"/>
      <c r="DXN42" s="6"/>
      <c r="DXP42" s="6"/>
      <c r="DXR42" s="6"/>
      <c r="DXT42" s="6"/>
      <c r="DXV42" s="6"/>
      <c r="DXX42" s="6"/>
      <c r="DXZ42" s="6"/>
      <c r="DYB42" s="6"/>
      <c r="DYD42" s="6"/>
      <c r="DYF42" s="6"/>
      <c r="DYH42" s="6"/>
      <c r="DYJ42" s="6"/>
      <c r="DYL42" s="6"/>
      <c r="DYN42" s="6"/>
      <c r="DYP42" s="6"/>
      <c r="DYR42" s="6"/>
      <c r="DYT42" s="6"/>
      <c r="DYV42" s="6"/>
      <c r="DYX42" s="6"/>
      <c r="DYZ42" s="6"/>
      <c r="DZB42" s="6"/>
      <c r="DZD42" s="6"/>
      <c r="DZF42" s="6"/>
      <c r="DZH42" s="6"/>
      <c r="DZJ42" s="6"/>
      <c r="DZL42" s="6"/>
      <c r="DZN42" s="6"/>
      <c r="DZP42" s="6"/>
      <c r="DZR42" s="6"/>
      <c r="DZT42" s="6"/>
      <c r="DZV42" s="6"/>
      <c r="DZX42" s="6"/>
      <c r="DZZ42" s="6"/>
      <c r="EAB42" s="6"/>
      <c r="EAD42" s="6"/>
      <c r="EAF42" s="6"/>
      <c r="EAH42" s="6"/>
      <c r="EAJ42" s="6"/>
      <c r="EAL42" s="6"/>
      <c r="EAN42" s="6"/>
      <c r="EAP42" s="6"/>
      <c r="EAR42" s="6"/>
      <c r="EAT42" s="6"/>
      <c r="EAV42" s="6"/>
      <c r="EAX42" s="6"/>
      <c r="EAZ42" s="6"/>
      <c r="EBB42" s="6"/>
      <c r="EBD42" s="6"/>
      <c r="EBF42" s="6"/>
      <c r="EBH42" s="6"/>
      <c r="EBJ42" s="6"/>
      <c r="EBL42" s="6"/>
      <c r="EBN42" s="6"/>
      <c r="EBP42" s="6"/>
      <c r="EBR42" s="6"/>
      <c r="EBT42" s="6"/>
      <c r="EBV42" s="6"/>
      <c r="EBX42" s="6"/>
      <c r="EBZ42" s="6"/>
      <c r="ECB42" s="6"/>
      <c r="ECD42" s="6"/>
      <c r="ECF42" s="6"/>
      <c r="ECH42" s="6"/>
      <c r="ECJ42" s="6"/>
      <c r="ECL42" s="6"/>
      <c r="ECN42" s="6"/>
      <c r="ECP42" s="6"/>
      <c r="ECR42" s="6"/>
      <c r="ECT42" s="6"/>
      <c r="ECV42" s="6"/>
      <c r="ECX42" s="6"/>
      <c r="ECZ42" s="6"/>
      <c r="EDB42" s="6"/>
      <c r="EDD42" s="6"/>
      <c r="EDF42" s="6"/>
      <c r="EDH42" s="6"/>
      <c r="EDJ42" s="6"/>
      <c r="EDL42" s="6"/>
      <c r="EDN42" s="6"/>
      <c r="EDP42" s="6"/>
      <c r="EDR42" s="6"/>
      <c r="EDT42" s="6"/>
      <c r="EDV42" s="6"/>
      <c r="EDX42" s="6"/>
      <c r="EDZ42" s="6"/>
      <c r="EEB42" s="6"/>
      <c r="EED42" s="6"/>
      <c r="EEF42" s="6"/>
      <c r="EEH42" s="6"/>
      <c r="EEJ42" s="6"/>
      <c r="EEL42" s="6"/>
      <c r="EEN42" s="6"/>
      <c r="EEP42" s="6"/>
      <c r="EER42" s="6"/>
      <c r="EET42" s="6"/>
      <c r="EEV42" s="6"/>
      <c r="EEX42" s="6"/>
      <c r="EEZ42" s="6"/>
      <c r="EFB42" s="6"/>
      <c r="EFD42" s="6"/>
      <c r="EFF42" s="6"/>
      <c r="EFH42" s="6"/>
      <c r="EFJ42" s="6"/>
      <c r="EFL42" s="6"/>
      <c r="EFN42" s="6"/>
      <c r="EFP42" s="6"/>
      <c r="EFR42" s="6"/>
      <c r="EFT42" s="6"/>
      <c r="EFV42" s="6"/>
      <c r="EFX42" s="6"/>
      <c r="EFZ42" s="6"/>
      <c r="EGB42" s="6"/>
      <c r="EGD42" s="6"/>
      <c r="EGF42" s="6"/>
      <c r="EGH42" s="6"/>
      <c r="EGJ42" s="6"/>
      <c r="EGL42" s="6"/>
      <c r="EGN42" s="6"/>
      <c r="EGP42" s="6"/>
      <c r="EGR42" s="6"/>
      <c r="EGT42" s="6"/>
      <c r="EGV42" s="6"/>
      <c r="EGX42" s="6"/>
      <c r="EGZ42" s="6"/>
      <c r="EHB42" s="6"/>
      <c r="EHD42" s="6"/>
      <c r="EHF42" s="6"/>
      <c r="EHH42" s="6"/>
      <c r="EHJ42" s="6"/>
      <c r="EHL42" s="6"/>
      <c r="EHN42" s="6"/>
      <c r="EHP42" s="6"/>
      <c r="EHR42" s="6"/>
      <c r="EHT42" s="6"/>
      <c r="EHV42" s="6"/>
      <c r="EHX42" s="6"/>
      <c r="EHZ42" s="6"/>
      <c r="EIB42" s="6"/>
      <c r="EID42" s="6"/>
      <c r="EIF42" s="6"/>
      <c r="EIH42" s="6"/>
      <c r="EIJ42" s="6"/>
      <c r="EIL42" s="6"/>
      <c r="EIN42" s="6"/>
      <c r="EIP42" s="6"/>
      <c r="EIR42" s="6"/>
      <c r="EIT42" s="6"/>
      <c r="EIV42" s="6"/>
      <c r="EIX42" s="6"/>
      <c r="EIZ42" s="6"/>
      <c r="EJB42" s="6"/>
      <c r="EJD42" s="6"/>
      <c r="EJF42" s="6"/>
      <c r="EJH42" s="6"/>
      <c r="EJJ42" s="6"/>
      <c r="EJL42" s="6"/>
      <c r="EJN42" s="6"/>
      <c r="EJP42" s="6"/>
      <c r="EJR42" s="6"/>
      <c r="EJT42" s="6"/>
      <c r="EJV42" s="6"/>
      <c r="EJX42" s="6"/>
      <c r="EJZ42" s="6"/>
      <c r="EKB42" s="6"/>
      <c r="EKD42" s="6"/>
      <c r="EKF42" s="6"/>
      <c r="EKH42" s="6"/>
      <c r="EKJ42" s="6"/>
      <c r="EKL42" s="6"/>
      <c r="EKN42" s="6"/>
      <c r="EKP42" s="6"/>
      <c r="EKR42" s="6"/>
      <c r="EKT42" s="6"/>
      <c r="EKV42" s="6"/>
      <c r="EKX42" s="6"/>
      <c r="EKZ42" s="6"/>
      <c r="ELB42" s="6"/>
      <c r="ELD42" s="6"/>
      <c r="ELF42" s="6"/>
      <c r="ELH42" s="6"/>
      <c r="ELJ42" s="6"/>
      <c r="ELL42" s="6"/>
      <c r="ELN42" s="6"/>
      <c r="ELP42" s="6"/>
      <c r="ELR42" s="6"/>
      <c r="ELT42" s="6"/>
      <c r="ELV42" s="6"/>
      <c r="ELX42" s="6"/>
      <c r="ELZ42" s="6"/>
      <c r="EMB42" s="6"/>
      <c r="EMD42" s="6"/>
      <c r="EMF42" s="6"/>
      <c r="EMH42" s="6"/>
      <c r="EMJ42" s="6"/>
      <c r="EML42" s="6"/>
      <c r="EMN42" s="6"/>
      <c r="EMP42" s="6"/>
      <c r="EMR42" s="6"/>
      <c r="EMT42" s="6"/>
      <c r="EMV42" s="6"/>
      <c r="EMX42" s="6"/>
      <c r="EMZ42" s="6"/>
      <c r="ENB42" s="6"/>
      <c r="END42" s="6"/>
      <c r="ENF42" s="6"/>
      <c r="ENH42" s="6"/>
      <c r="ENJ42" s="6"/>
      <c r="ENL42" s="6"/>
      <c r="ENN42" s="6"/>
      <c r="ENP42" s="6"/>
      <c r="ENR42" s="6"/>
      <c r="ENT42" s="6"/>
      <c r="ENV42" s="6"/>
      <c r="ENX42" s="6"/>
      <c r="ENZ42" s="6"/>
      <c r="EOB42" s="6"/>
      <c r="EOD42" s="6"/>
      <c r="EOF42" s="6"/>
      <c r="EOH42" s="6"/>
      <c r="EOJ42" s="6"/>
      <c r="EOL42" s="6"/>
      <c r="EON42" s="6"/>
      <c r="EOP42" s="6"/>
      <c r="EOR42" s="6"/>
      <c r="EOT42" s="6"/>
      <c r="EOV42" s="6"/>
      <c r="EOX42" s="6"/>
      <c r="EOZ42" s="6"/>
      <c r="EPB42" s="6"/>
      <c r="EPD42" s="6"/>
      <c r="EPF42" s="6"/>
      <c r="EPH42" s="6"/>
      <c r="EPJ42" s="6"/>
      <c r="EPL42" s="6"/>
      <c r="EPN42" s="6"/>
      <c r="EPP42" s="6"/>
      <c r="EPR42" s="6"/>
      <c r="EPT42" s="6"/>
      <c r="EPV42" s="6"/>
      <c r="EPX42" s="6"/>
      <c r="EPZ42" s="6"/>
      <c r="EQB42" s="6"/>
      <c r="EQD42" s="6"/>
      <c r="EQF42" s="6"/>
      <c r="EQH42" s="6"/>
      <c r="EQJ42" s="6"/>
      <c r="EQL42" s="6"/>
      <c r="EQN42" s="6"/>
      <c r="EQP42" s="6"/>
      <c r="EQR42" s="6"/>
      <c r="EQT42" s="6"/>
      <c r="EQV42" s="6"/>
      <c r="EQX42" s="6"/>
      <c r="EQZ42" s="6"/>
      <c r="ERB42" s="6"/>
      <c r="ERD42" s="6"/>
      <c r="ERF42" s="6"/>
      <c r="ERH42" s="6"/>
      <c r="ERJ42" s="6"/>
      <c r="ERL42" s="6"/>
      <c r="ERN42" s="6"/>
      <c r="ERP42" s="6"/>
      <c r="ERR42" s="6"/>
      <c r="ERT42" s="6"/>
      <c r="ERV42" s="6"/>
      <c r="ERX42" s="6"/>
      <c r="ERZ42" s="6"/>
      <c r="ESB42" s="6"/>
      <c r="ESD42" s="6"/>
      <c r="ESF42" s="6"/>
      <c r="ESH42" s="6"/>
      <c r="ESJ42" s="6"/>
      <c r="ESL42" s="6"/>
      <c r="ESN42" s="6"/>
      <c r="ESP42" s="6"/>
      <c r="ESR42" s="6"/>
      <c r="EST42" s="6"/>
      <c r="ESV42" s="6"/>
      <c r="ESX42" s="6"/>
      <c r="ESZ42" s="6"/>
      <c r="ETB42" s="6"/>
      <c r="ETD42" s="6"/>
      <c r="ETF42" s="6"/>
      <c r="ETH42" s="6"/>
      <c r="ETJ42" s="6"/>
      <c r="ETL42" s="6"/>
      <c r="ETN42" s="6"/>
      <c r="ETP42" s="6"/>
      <c r="ETR42" s="6"/>
      <c r="ETT42" s="6"/>
      <c r="ETV42" s="6"/>
      <c r="ETX42" s="6"/>
      <c r="ETZ42" s="6"/>
      <c r="EUB42" s="6"/>
      <c r="EUD42" s="6"/>
      <c r="EUF42" s="6"/>
      <c r="EUH42" s="6"/>
      <c r="EUJ42" s="6"/>
      <c r="EUL42" s="6"/>
      <c r="EUN42" s="6"/>
      <c r="EUP42" s="6"/>
      <c r="EUR42" s="6"/>
      <c r="EUT42" s="6"/>
      <c r="EUV42" s="6"/>
      <c r="EUX42" s="6"/>
      <c r="EUZ42" s="6"/>
      <c r="EVB42" s="6"/>
      <c r="EVD42" s="6"/>
      <c r="EVF42" s="6"/>
      <c r="EVH42" s="6"/>
      <c r="EVJ42" s="6"/>
      <c r="EVL42" s="6"/>
      <c r="EVN42" s="6"/>
      <c r="EVP42" s="6"/>
      <c r="EVR42" s="6"/>
      <c r="EVT42" s="6"/>
      <c r="EVV42" s="6"/>
      <c r="EVX42" s="6"/>
      <c r="EVZ42" s="6"/>
      <c r="EWB42" s="6"/>
      <c r="EWD42" s="6"/>
      <c r="EWF42" s="6"/>
      <c r="EWH42" s="6"/>
      <c r="EWJ42" s="6"/>
      <c r="EWL42" s="6"/>
      <c r="EWN42" s="6"/>
      <c r="EWP42" s="6"/>
      <c r="EWR42" s="6"/>
      <c r="EWT42" s="6"/>
      <c r="EWV42" s="6"/>
      <c r="EWX42" s="6"/>
      <c r="EWZ42" s="6"/>
      <c r="EXB42" s="6"/>
      <c r="EXD42" s="6"/>
      <c r="EXF42" s="6"/>
      <c r="EXH42" s="6"/>
      <c r="EXJ42" s="6"/>
      <c r="EXL42" s="6"/>
      <c r="EXN42" s="6"/>
      <c r="EXP42" s="6"/>
      <c r="EXR42" s="6"/>
      <c r="EXT42" s="6"/>
      <c r="EXV42" s="6"/>
      <c r="EXX42" s="6"/>
      <c r="EXZ42" s="6"/>
      <c r="EYB42" s="6"/>
      <c r="EYD42" s="6"/>
      <c r="EYF42" s="6"/>
      <c r="EYH42" s="6"/>
      <c r="EYJ42" s="6"/>
      <c r="EYL42" s="6"/>
      <c r="EYN42" s="6"/>
      <c r="EYP42" s="6"/>
      <c r="EYR42" s="6"/>
      <c r="EYT42" s="6"/>
      <c r="EYV42" s="6"/>
      <c r="EYX42" s="6"/>
      <c r="EYZ42" s="6"/>
      <c r="EZB42" s="6"/>
      <c r="EZD42" s="6"/>
      <c r="EZF42" s="6"/>
      <c r="EZH42" s="6"/>
      <c r="EZJ42" s="6"/>
      <c r="EZL42" s="6"/>
      <c r="EZN42" s="6"/>
      <c r="EZP42" s="6"/>
      <c r="EZR42" s="6"/>
      <c r="EZT42" s="6"/>
      <c r="EZV42" s="6"/>
      <c r="EZX42" s="6"/>
      <c r="EZZ42" s="6"/>
      <c r="FAB42" s="6"/>
      <c r="FAD42" s="6"/>
      <c r="FAF42" s="6"/>
      <c r="FAH42" s="6"/>
      <c r="FAJ42" s="6"/>
      <c r="FAL42" s="6"/>
      <c r="FAN42" s="6"/>
      <c r="FAP42" s="6"/>
      <c r="FAR42" s="6"/>
      <c r="FAT42" s="6"/>
      <c r="FAV42" s="6"/>
      <c r="FAX42" s="6"/>
      <c r="FAZ42" s="6"/>
      <c r="FBB42" s="6"/>
      <c r="FBD42" s="6"/>
      <c r="FBF42" s="6"/>
      <c r="FBH42" s="6"/>
      <c r="FBJ42" s="6"/>
      <c r="FBL42" s="6"/>
      <c r="FBN42" s="6"/>
      <c r="FBP42" s="6"/>
      <c r="FBR42" s="6"/>
      <c r="FBT42" s="6"/>
      <c r="FBV42" s="6"/>
      <c r="FBX42" s="6"/>
      <c r="FBZ42" s="6"/>
      <c r="FCB42" s="6"/>
      <c r="FCD42" s="6"/>
      <c r="FCF42" s="6"/>
      <c r="FCH42" s="6"/>
      <c r="FCJ42" s="6"/>
      <c r="FCL42" s="6"/>
      <c r="FCN42" s="6"/>
      <c r="FCP42" s="6"/>
      <c r="FCR42" s="6"/>
      <c r="FCT42" s="6"/>
      <c r="FCV42" s="6"/>
      <c r="FCX42" s="6"/>
      <c r="FCZ42" s="6"/>
      <c r="FDB42" s="6"/>
      <c r="FDD42" s="6"/>
      <c r="FDF42" s="6"/>
      <c r="FDH42" s="6"/>
      <c r="FDJ42" s="6"/>
      <c r="FDL42" s="6"/>
      <c r="FDN42" s="6"/>
      <c r="FDP42" s="6"/>
      <c r="FDR42" s="6"/>
      <c r="FDT42" s="6"/>
      <c r="FDV42" s="6"/>
      <c r="FDX42" s="6"/>
      <c r="FDZ42" s="6"/>
      <c r="FEB42" s="6"/>
      <c r="FED42" s="6"/>
      <c r="FEF42" s="6"/>
      <c r="FEH42" s="6"/>
      <c r="FEJ42" s="6"/>
      <c r="FEL42" s="6"/>
      <c r="FEN42" s="6"/>
      <c r="FEP42" s="6"/>
      <c r="FER42" s="6"/>
      <c r="FET42" s="6"/>
      <c r="FEV42" s="6"/>
      <c r="FEX42" s="6"/>
      <c r="FEZ42" s="6"/>
      <c r="FFB42" s="6"/>
      <c r="FFD42" s="6"/>
      <c r="FFF42" s="6"/>
      <c r="FFH42" s="6"/>
      <c r="FFJ42" s="6"/>
      <c r="FFL42" s="6"/>
      <c r="FFN42" s="6"/>
      <c r="FFP42" s="6"/>
      <c r="FFR42" s="6"/>
      <c r="FFT42" s="6"/>
      <c r="FFV42" s="6"/>
      <c r="FFX42" s="6"/>
      <c r="FFZ42" s="6"/>
      <c r="FGB42" s="6"/>
      <c r="FGD42" s="6"/>
      <c r="FGF42" s="6"/>
      <c r="FGH42" s="6"/>
      <c r="FGJ42" s="6"/>
      <c r="FGL42" s="6"/>
      <c r="FGN42" s="6"/>
      <c r="FGP42" s="6"/>
      <c r="FGR42" s="6"/>
      <c r="FGT42" s="6"/>
      <c r="FGV42" s="6"/>
      <c r="FGX42" s="6"/>
      <c r="FGZ42" s="6"/>
      <c r="FHB42" s="6"/>
      <c r="FHD42" s="6"/>
      <c r="FHF42" s="6"/>
      <c r="FHH42" s="6"/>
      <c r="FHJ42" s="6"/>
      <c r="FHL42" s="6"/>
      <c r="FHN42" s="6"/>
      <c r="FHP42" s="6"/>
      <c r="FHR42" s="6"/>
      <c r="FHT42" s="6"/>
      <c r="FHV42" s="6"/>
      <c r="FHX42" s="6"/>
      <c r="FHZ42" s="6"/>
      <c r="FIB42" s="6"/>
      <c r="FID42" s="6"/>
      <c r="FIF42" s="6"/>
      <c r="FIH42" s="6"/>
      <c r="FIJ42" s="6"/>
      <c r="FIL42" s="6"/>
      <c r="FIN42" s="6"/>
      <c r="FIP42" s="6"/>
      <c r="FIR42" s="6"/>
      <c r="FIT42" s="6"/>
      <c r="FIV42" s="6"/>
      <c r="FIX42" s="6"/>
      <c r="FIZ42" s="6"/>
      <c r="FJB42" s="6"/>
      <c r="FJD42" s="6"/>
      <c r="FJF42" s="6"/>
      <c r="FJH42" s="6"/>
      <c r="FJJ42" s="6"/>
      <c r="FJL42" s="6"/>
      <c r="FJN42" s="6"/>
      <c r="FJP42" s="6"/>
      <c r="FJR42" s="6"/>
      <c r="FJT42" s="6"/>
      <c r="FJV42" s="6"/>
      <c r="FJX42" s="6"/>
      <c r="FJZ42" s="6"/>
      <c r="FKB42" s="6"/>
      <c r="FKD42" s="6"/>
      <c r="FKF42" s="6"/>
      <c r="FKH42" s="6"/>
      <c r="FKJ42" s="6"/>
      <c r="FKL42" s="6"/>
      <c r="FKN42" s="6"/>
      <c r="FKP42" s="6"/>
      <c r="FKR42" s="6"/>
      <c r="FKT42" s="6"/>
      <c r="FKV42" s="6"/>
      <c r="FKX42" s="6"/>
      <c r="FKZ42" s="6"/>
      <c r="FLB42" s="6"/>
      <c r="FLD42" s="6"/>
      <c r="FLF42" s="6"/>
      <c r="FLH42" s="6"/>
      <c r="FLJ42" s="6"/>
      <c r="FLL42" s="6"/>
      <c r="FLN42" s="6"/>
      <c r="FLP42" s="6"/>
      <c r="FLR42" s="6"/>
      <c r="FLT42" s="6"/>
      <c r="FLV42" s="6"/>
      <c r="FLX42" s="6"/>
      <c r="FLZ42" s="6"/>
      <c r="FMB42" s="6"/>
      <c r="FMD42" s="6"/>
      <c r="FMF42" s="6"/>
      <c r="FMH42" s="6"/>
      <c r="FMJ42" s="6"/>
      <c r="FML42" s="6"/>
      <c r="FMN42" s="6"/>
      <c r="FMP42" s="6"/>
      <c r="FMR42" s="6"/>
      <c r="FMT42" s="6"/>
      <c r="FMV42" s="6"/>
      <c r="FMX42" s="6"/>
      <c r="FMZ42" s="6"/>
      <c r="FNB42" s="6"/>
      <c r="FND42" s="6"/>
      <c r="FNF42" s="6"/>
      <c r="FNH42" s="6"/>
      <c r="FNJ42" s="6"/>
      <c r="FNL42" s="6"/>
      <c r="FNN42" s="6"/>
      <c r="FNP42" s="6"/>
      <c r="FNR42" s="6"/>
      <c r="FNT42" s="6"/>
      <c r="FNV42" s="6"/>
      <c r="FNX42" s="6"/>
      <c r="FNZ42" s="6"/>
      <c r="FOB42" s="6"/>
      <c r="FOD42" s="6"/>
      <c r="FOF42" s="6"/>
      <c r="FOH42" s="6"/>
      <c r="FOJ42" s="6"/>
      <c r="FOL42" s="6"/>
      <c r="FON42" s="6"/>
      <c r="FOP42" s="6"/>
      <c r="FOR42" s="6"/>
      <c r="FOT42" s="6"/>
      <c r="FOV42" s="6"/>
      <c r="FOX42" s="6"/>
      <c r="FOZ42" s="6"/>
      <c r="FPB42" s="6"/>
      <c r="FPD42" s="6"/>
      <c r="FPF42" s="6"/>
      <c r="FPH42" s="6"/>
      <c r="FPJ42" s="6"/>
      <c r="FPL42" s="6"/>
      <c r="FPN42" s="6"/>
      <c r="FPP42" s="6"/>
      <c r="FPR42" s="6"/>
      <c r="FPT42" s="6"/>
      <c r="FPV42" s="6"/>
      <c r="FPX42" s="6"/>
      <c r="FPZ42" s="6"/>
      <c r="FQB42" s="6"/>
      <c r="FQD42" s="6"/>
      <c r="FQF42" s="6"/>
      <c r="FQH42" s="6"/>
      <c r="FQJ42" s="6"/>
      <c r="FQL42" s="6"/>
      <c r="FQN42" s="6"/>
      <c r="FQP42" s="6"/>
      <c r="FQR42" s="6"/>
      <c r="FQT42" s="6"/>
      <c r="FQV42" s="6"/>
      <c r="FQX42" s="6"/>
      <c r="FQZ42" s="6"/>
      <c r="FRB42" s="6"/>
      <c r="FRD42" s="6"/>
      <c r="FRF42" s="6"/>
      <c r="FRH42" s="6"/>
      <c r="FRJ42" s="6"/>
      <c r="FRL42" s="6"/>
      <c r="FRN42" s="6"/>
      <c r="FRP42" s="6"/>
      <c r="FRR42" s="6"/>
      <c r="FRT42" s="6"/>
      <c r="FRV42" s="6"/>
      <c r="FRX42" s="6"/>
      <c r="FRZ42" s="6"/>
      <c r="FSB42" s="6"/>
      <c r="FSD42" s="6"/>
      <c r="FSF42" s="6"/>
      <c r="FSH42" s="6"/>
      <c r="FSJ42" s="6"/>
      <c r="FSL42" s="6"/>
      <c r="FSN42" s="6"/>
      <c r="FSP42" s="6"/>
      <c r="FSR42" s="6"/>
      <c r="FST42" s="6"/>
      <c r="FSV42" s="6"/>
      <c r="FSX42" s="6"/>
      <c r="FSZ42" s="6"/>
      <c r="FTB42" s="6"/>
      <c r="FTD42" s="6"/>
      <c r="FTF42" s="6"/>
      <c r="FTH42" s="6"/>
      <c r="FTJ42" s="6"/>
      <c r="FTL42" s="6"/>
      <c r="FTN42" s="6"/>
      <c r="FTP42" s="6"/>
      <c r="FTR42" s="6"/>
      <c r="FTT42" s="6"/>
      <c r="FTV42" s="6"/>
      <c r="FTX42" s="6"/>
      <c r="FTZ42" s="6"/>
      <c r="FUB42" s="6"/>
      <c r="FUD42" s="6"/>
      <c r="FUF42" s="6"/>
      <c r="FUH42" s="6"/>
      <c r="FUJ42" s="6"/>
      <c r="FUL42" s="6"/>
      <c r="FUN42" s="6"/>
      <c r="FUP42" s="6"/>
      <c r="FUR42" s="6"/>
      <c r="FUT42" s="6"/>
      <c r="FUV42" s="6"/>
      <c r="FUX42" s="6"/>
      <c r="FUZ42" s="6"/>
      <c r="FVB42" s="6"/>
      <c r="FVD42" s="6"/>
      <c r="FVF42" s="6"/>
      <c r="FVH42" s="6"/>
      <c r="FVJ42" s="6"/>
      <c r="FVL42" s="6"/>
      <c r="FVN42" s="6"/>
      <c r="FVP42" s="6"/>
      <c r="FVR42" s="6"/>
      <c r="FVT42" s="6"/>
      <c r="FVV42" s="6"/>
      <c r="FVX42" s="6"/>
      <c r="FVZ42" s="6"/>
      <c r="FWB42" s="6"/>
      <c r="FWD42" s="6"/>
      <c r="FWF42" s="6"/>
      <c r="FWH42" s="6"/>
      <c r="FWJ42" s="6"/>
      <c r="FWL42" s="6"/>
      <c r="FWN42" s="6"/>
      <c r="FWP42" s="6"/>
      <c r="FWR42" s="6"/>
      <c r="FWT42" s="6"/>
      <c r="FWV42" s="6"/>
      <c r="FWX42" s="6"/>
      <c r="FWZ42" s="6"/>
      <c r="FXB42" s="6"/>
      <c r="FXD42" s="6"/>
      <c r="FXF42" s="6"/>
      <c r="FXH42" s="6"/>
      <c r="FXJ42" s="6"/>
      <c r="FXL42" s="6"/>
      <c r="FXN42" s="6"/>
      <c r="FXP42" s="6"/>
      <c r="FXR42" s="6"/>
      <c r="FXT42" s="6"/>
      <c r="FXV42" s="6"/>
      <c r="FXX42" s="6"/>
      <c r="FXZ42" s="6"/>
      <c r="FYB42" s="6"/>
      <c r="FYD42" s="6"/>
      <c r="FYF42" s="6"/>
      <c r="FYH42" s="6"/>
      <c r="FYJ42" s="6"/>
      <c r="FYL42" s="6"/>
      <c r="FYN42" s="6"/>
      <c r="FYP42" s="6"/>
      <c r="FYR42" s="6"/>
      <c r="FYT42" s="6"/>
      <c r="FYV42" s="6"/>
      <c r="FYX42" s="6"/>
      <c r="FYZ42" s="6"/>
      <c r="FZB42" s="6"/>
      <c r="FZD42" s="6"/>
      <c r="FZF42" s="6"/>
      <c r="FZH42" s="6"/>
      <c r="FZJ42" s="6"/>
      <c r="FZL42" s="6"/>
      <c r="FZN42" s="6"/>
      <c r="FZP42" s="6"/>
      <c r="FZR42" s="6"/>
      <c r="FZT42" s="6"/>
      <c r="FZV42" s="6"/>
      <c r="FZX42" s="6"/>
      <c r="FZZ42" s="6"/>
      <c r="GAB42" s="6"/>
      <c r="GAD42" s="6"/>
      <c r="GAF42" s="6"/>
      <c r="GAH42" s="6"/>
      <c r="GAJ42" s="6"/>
      <c r="GAL42" s="6"/>
      <c r="GAN42" s="6"/>
      <c r="GAP42" s="6"/>
      <c r="GAR42" s="6"/>
      <c r="GAT42" s="6"/>
      <c r="GAV42" s="6"/>
      <c r="GAX42" s="6"/>
      <c r="GAZ42" s="6"/>
      <c r="GBB42" s="6"/>
      <c r="GBD42" s="6"/>
      <c r="GBF42" s="6"/>
      <c r="GBH42" s="6"/>
      <c r="GBJ42" s="6"/>
      <c r="GBL42" s="6"/>
      <c r="GBN42" s="6"/>
      <c r="GBP42" s="6"/>
      <c r="GBR42" s="6"/>
      <c r="GBT42" s="6"/>
      <c r="GBV42" s="6"/>
      <c r="GBX42" s="6"/>
      <c r="GBZ42" s="6"/>
      <c r="GCB42" s="6"/>
      <c r="GCD42" s="6"/>
      <c r="GCF42" s="6"/>
      <c r="GCH42" s="6"/>
      <c r="GCJ42" s="6"/>
      <c r="GCL42" s="6"/>
      <c r="GCN42" s="6"/>
      <c r="GCP42" s="6"/>
      <c r="GCR42" s="6"/>
      <c r="GCT42" s="6"/>
      <c r="GCV42" s="6"/>
      <c r="GCX42" s="6"/>
      <c r="GCZ42" s="6"/>
      <c r="GDB42" s="6"/>
      <c r="GDD42" s="6"/>
      <c r="GDF42" s="6"/>
      <c r="GDH42" s="6"/>
      <c r="GDJ42" s="6"/>
      <c r="GDL42" s="6"/>
      <c r="GDN42" s="6"/>
      <c r="GDP42" s="6"/>
      <c r="GDR42" s="6"/>
      <c r="GDT42" s="6"/>
      <c r="GDV42" s="6"/>
      <c r="GDX42" s="6"/>
      <c r="GDZ42" s="6"/>
      <c r="GEB42" s="6"/>
      <c r="GED42" s="6"/>
      <c r="GEF42" s="6"/>
      <c r="GEH42" s="6"/>
      <c r="GEJ42" s="6"/>
      <c r="GEL42" s="6"/>
      <c r="GEN42" s="6"/>
      <c r="GEP42" s="6"/>
      <c r="GER42" s="6"/>
      <c r="GET42" s="6"/>
      <c r="GEV42" s="6"/>
      <c r="GEX42" s="6"/>
      <c r="GEZ42" s="6"/>
      <c r="GFB42" s="6"/>
      <c r="GFD42" s="6"/>
      <c r="GFF42" s="6"/>
      <c r="GFH42" s="6"/>
      <c r="GFJ42" s="6"/>
      <c r="GFL42" s="6"/>
      <c r="GFN42" s="6"/>
      <c r="GFP42" s="6"/>
      <c r="GFR42" s="6"/>
      <c r="GFT42" s="6"/>
      <c r="GFV42" s="6"/>
      <c r="GFX42" s="6"/>
      <c r="GFZ42" s="6"/>
      <c r="GGB42" s="6"/>
      <c r="GGD42" s="6"/>
      <c r="GGF42" s="6"/>
      <c r="GGH42" s="6"/>
      <c r="GGJ42" s="6"/>
      <c r="GGL42" s="6"/>
      <c r="GGN42" s="6"/>
      <c r="GGP42" s="6"/>
      <c r="GGR42" s="6"/>
      <c r="GGT42" s="6"/>
      <c r="GGV42" s="6"/>
      <c r="GGX42" s="6"/>
      <c r="GGZ42" s="6"/>
      <c r="GHB42" s="6"/>
      <c r="GHD42" s="6"/>
      <c r="GHF42" s="6"/>
      <c r="GHH42" s="6"/>
      <c r="GHJ42" s="6"/>
      <c r="GHL42" s="6"/>
      <c r="GHN42" s="6"/>
      <c r="GHP42" s="6"/>
      <c r="GHR42" s="6"/>
      <c r="GHT42" s="6"/>
      <c r="GHV42" s="6"/>
      <c r="GHX42" s="6"/>
      <c r="GHZ42" s="6"/>
      <c r="GIB42" s="6"/>
      <c r="GID42" s="6"/>
      <c r="GIF42" s="6"/>
      <c r="GIH42" s="6"/>
      <c r="GIJ42" s="6"/>
      <c r="GIL42" s="6"/>
      <c r="GIN42" s="6"/>
      <c r="GIP42" s="6"/>
      <c r="GIR42" s="6"/>
      <c r="GIT42" s="6"/>
      <c r="GIV42" s="6"/>
      <c r="GIX42" s="6"/>
      <c r="GIZ42" s="6"/>
      <c r="GJB42" s="6"/>
      <c r="GJD42" s="6"/>
      <c r="GJF42" s="6"/>
      <c r="GJH42" s="6"/>
      <c r="GJJ42" s="6"/>
      <c r="GJL42" s="6"/>
      <c r="GJN42" s="6"/>
      <c r="GJP42" s="6"/>
      <c r="GJR42" s="6"/>
      <c r="GJT42" s="6"/>
      <c r="GJV42" s="6"/>
      <c r="GJX42" s="6"/>
      <c r="GJZ42" s="6"/>
      <c r="GKB42" s="6"/>
      <c r="GKD42" s="6"/>
      <c r="GKF42" s="6"/>
      <c r="GKH42" s="6"/>
      <c r="GKJ42" s="6"/>
      <c r="GKL42" s="6"/>
      <c r="GKN42" s="6"/>
      <c r="GKP42" s="6"/>
      <c r="GKR42" s="6"/>
      <c r="GKT42" s="6"/>
      <c r="GKV42" s="6"/>
      <c r="GKX42" s="6"/>
      <c r="GKZ42" s="6"/>
      <c r="GLB42" s="6"/>
      <c r="GLD42" s="6"/>
      <c r="GLF42" s="6"/>
      <c r="GLH42" s="6"/>
      <c r="GLJ42" s="6"/>
      <c r="GLL42" s="6"/>
      <c r="GLN42" s="6"/>
      <c r="GLP42" s="6"/>
      <c r="GLR42" s="6"/>
      <c r="GLT42" s="6"/>
      <c r="GLV42" s="6"/>
      <c r="GLX42" s="6"/>
      <c r="GLZ42" s="6"/>
      <c r="GMB42" s="6"/>
      <c r="GMD42" s="6"/>
      <c r="GMF42" s="6"/>
      <c r="GMH42" s="6"/>
      <c r="GMJ42" s="6"/>
      <c r="GML42" s="6"/>
      <c r="GMN42" s="6"/>
      <c r="GMP42" s="6"/>
      <c r="GMR42" s="6"/>
      <c r="GMT42" s="6"/>
      <c r="GMV42" s="6"/>
      <c r="GMX42" s="6"/>
      <c r="GMZ42" s="6"/>
      <c r="GNB42" s="6"/>
      <c r="GND42" s="6"/>
      <c r="GNF42" s="6"/>
      <c r="GNH42" s="6"/>
      <c r="GNJ42" s="6"/>
      <c r="GNL42" s="6"/>
      <c r="GNN42" s="6"/>
      <c r="GNP42" s="6"/>
      <c r="GNR42" s="6"/>
      <c r="GNT42" s="6"/>
      <c r="GNV42" s="6"/>
      <c r="GNX42" s="6"/>
      <c r="GNZ42" s="6"/>
      <c r="GOB42" s="6"/>
      <c r="GOD42" s="6"/>
      <c r="GOF42" s="6"/>
      <c r="GOH42" s="6"/>
      <c r="GOJ42" s="6"/>
      <c r="GOL42" s="6"/>
      <c r="GON42" s="6"/>
      <c r="GOP42" s="6"/>
      <c r="GOR42" s="6"/>
      <c r="GOT42" s="6"/>
      <c r="GOV42" s="6"/>
      <c r="GOX42" s="6"/>
      <c r="GOZ42" s="6"/>
      <c r="GPB42" s="6"/>
      <c r="GPD42" s="6"/>
      <c r="GPF42" s="6"/>
      <c r="GPH42" s="6"/>
      <c r="GPJ42" s="6"/>
      <c r="GPL42" s="6"/>
      <c r="GPN42" s="6"/>
      <c r="GPP42" s="6"/>
      <c r="GPR42" s="6"/>
      <c r="GPT42" s="6"/>
      <c r="GPV42" s="6"/>
      <c r="GPX42" s="6"/>
      <c r="GPZ42" s="6"/>
      <c r="GQB42" s="6"/>
      <c r="GQD42" s="6"/>
      <c r="GQF42" s="6"/>
      <c r="GQH42" s="6"/>
      <c r="GQJ42" s="6"/>
      <c r="GQL42" s="6"/>
      <c r="GQN42" s="6"/>
      <c r="GQP42" s="6"/>
      <c r="GQR42" s="6"/>
      <c r="GQT42" s="6"/>
      <c r="GQV42" s="6"/>
      <c r="GQX42" s="6"/>
      <c r="GQZ42" s="6"/>
      <c r="GRB42" s="6"/>
      <c r="GRD42" s="6"/>
      <c r="GRF42" s="6"/>
      <c r="GRH42" s="6"/>
      <c r="GRJ42" s="6"/>
      <c r="GRL42" s="6"/>
      <c r="GRN42" s="6"/>
      <c r="GRP42" s="6"/>
      <c r="GRR42" s="6"/>
      <c r="GRT42" s="6"/>
      <c r="GRV42" s="6"/>
      <c r="GRX42" s="6"/>
      <c r="GRZ42" s="6"/>
      <c r="GSB42" s="6"/>
      <c r="GSD42" s="6"/>
      <c r="GSF42" s="6"/>
      <c r="GSH42" s="6"/>
      <c r="GSJ42" s="6"/>
      <c r="GSL42" s="6"/>
      <c r="GSN42" s="6"/>
      <c r="GSP42" s="6"/>
      <c r="GSR42" s="6"/>
      <c r="GST42" s="6"/>
      <c r="GSV42" s="6"/>
      <c r="GSX42" s="6"/>
      <c r="GSZ42" s="6"/>
      <c r="GTB42" s="6"/>
      <c r="GTD42" s="6"/>
      <c r="GTF42" s="6"/>
      <c r="GTH42" s="6"/>
      <c r="GTJ42" s="6"/>
      <c r="GTL42" s="6"/>
      <c r="GTN42" s="6"/>
      <c r="GTP42" s="6"/>
      <c r="GTR42" s="6"/>
      <c r="GTT42" s="6"/>
      <c r="GTV42" s="6"/>
      <c r="GTX42" s="6"/>
      <c r="GTZ42" s="6"/>
      <c r="GUB42" s="6"/>
      <c r="GUD42" s="6"/>
      <c r="GUF42" s="6"/>
      <c r="GUH42" s="6"/>
      <c r="GUJ42" s="6"/>
      <c r="GUL42" s="6"/>
      <c r="GUN42" s="6"/>
      <c r="GUP42" s="6"/>
      <c r="GUR42" s="6"/>
      <c r="GUT42" s="6"/>
      <c r="GUV42" s="6"/>
      <c r="GUX42" s="6"/>
      <c r="GUZ42" s="6"/>
      <c r="GVB42" s="6"/>
      <c r="GVD42" s="6"/>
      <c r="GVF42" s="6"/>
      <c r="GVH42" s="6"/>
      <c r="GVJ42" s="6"/>
      <c r="GVL42" s="6"/>
      <c r="GVN42" s="6"/>
      <c r="GVP42" s="6"/>
      <c r="GVR42" s="6"/>
      <c r="GVT42" s="6"/>
      <c r="GVV42" s="6"/>
      <c r="GVX42" s="6"/>
      <c r="GVZ42" s="6"/>
      <c r="GWB42" s="6"/>
      <c r="GWD42" s="6"/>
      <c r="GWF42" s="6"/>
      <c r="GWH42" s="6"/>
      <c r="GWJ42" s="6"/>
      <c r="GWL42" s="6"/>
      <c r="GWN42" s="6"/>
      <c r="GWP42" s="6"/>
      <c r="GWR42" s="6"/>
      <c r="GWT42" s="6"/>
      <c r="GWV42" s="6"/>
      <c r="GWX42" s="6"/>
      <c r="GWZ42" s="6"/>
      <c r="GXB42" s="6"/>
      <c r="GXD42" s="6"/>
      <c r="GXF42" s="6"/>
      <c r="GXH42" s="6"/>
      <c r="GXJ42" s="6"/>
      <c r="GXL42" s="6"/>
      <c r="GXN42" s="6"/>
      <c r="GXP42" s="6"/>
      <c r="GXR42" s="6"/>
      <c r="GXT42" s="6"/>
      <c r="GXV42" s="6"/>
      <c r="GXX42" s="6"/>
      <c r="GXZ42" s="6"/>
      <c r="GYB42" s="6"/>
      <c r="GYD42" s="6"/>
      <c r="GYF42" s="6"/>
      <c r="GYH42" s="6"/>
      <c r="GYJ42" s="6"/>
      <c r="GYL42" s="6"/>
      <c r="GYN42" s="6"/>
      <c r="GYP42" s="6"/>
      <c r="GYR42" s="6"/>
      <c r="GYT42" s="6"/>
      <c r="GYV42" s="6"/>
      <c r="GYX42" s="6"/>
      <c r="GYZ42" s="6"/>
      <c r="GZB42" s="6"/>
      <c r="GZD42" s="6"/>
      <c r="GZF42" s="6"/>
      <c r="GZH42" s="6"/>
      <c r="GZJ42" s="6"/>
      <c r="GZL42" s="6"/>
      <c r="GZN42" s="6"/>
      <c r="GZP42" s="6"/>
      <c r="GZR42" s="6"/>
      <c r="GZT42" s="6"/>
      <c r="GZV42" s="6"/>
      <c r="GZX42" s="6"/>
      <c r="GZZ42" s="6"/>
      <c r="HAB42" s="6"/>
      <c r="HAD42" s="6"/>
      <c r="HAF42" s="6"/>
      <c r="HAH42" s="6"/>
      <c r="HAJ42" s="6"/>
      <c r="HAL42" s="6"/>
      <c r="HAN42" s="6"/>
      <c r="HAP42" s="6"/>
      <c r="HAR42" s="6"/>
      <c r="HAT42" s="6"/>
      <c r="HAV42" s="6"/>
      <c r="HAX42" s="6"/>
      <c r="HAZ42" s="6"/>
      <c r="HBB42" s="6"/>
      <c r="HBD42" s="6"/>
      <c r="HBF42" s="6"/>
      <c r="HBH42" s="6"/>
      <c r="HBJ42" s="6"/>
      <c r="HBL42" s="6"/>
      <c r="HBN42" s="6"/>
      <c r="HBP42" s="6"/>
      <c r="HBR42" s="6"/>
      <c r="HBT42" s="6"/>
      <c r="HBV42" s="6"/>
      <c r="HBX42" s="6"/>
      <c r="HBZ42" s="6"/>
      <c r="HCB42" s="6"/>
      <c r="HCD42" s="6"/>
      <c r="HCF42" s="6"/>
      <c r="HCH42" s="6"/>
      <c r="HCJ42" s="6"/>
      <c r="HCL42" s="6"/>
      <c r="HCN42" s="6"/>
      <c r="HCP42" s="6"/>
      <c r="HCR42" s="6"/>
      <c r="HCT42" s="6"/>
      <c r="HCV42" s="6"/>
      <c r="HCX42" s="6"/>
      <c r="HCZ42" s="6"/>
      <c r="HDB42" s="6"/>
      <c r="HDD42" s="6"/>
      <c r="HDF42" s="6"/>
      <c r="HDH42" s="6"/>
      <c r="HDJ42" s="6"/>
      <c r="HDL42" s="6"/>
      <c r="HDN42" s="6"/>
      <c r="HDP42" s="6"/>
      <c r="HDR42" s="6"/>
      <c r="HDT42" s="6"/>
      <c r="HDV42" s="6"/>
      <c r="HDX42" s="6"/>
      <c r="HDZ42" s="6"/>
      <c r="HEB42" s="6"/>
      <c r="HED42" s="6"/>
      <c r="HEF42" s="6"/>
      <c r="HEH42" s="6"/>
      <c r="HEJ42" s="6"/>
      <c r="HEL42" s="6"/>
      <c r="HEN42" s="6"/>
      <c r="HEP42" s="6"/>
      <c r="HER42" s="6"/>
      <c r="HET42" s="6"/>
      <c r="HEV42" s="6"/>
      <c r="HEX42" s="6"/>
      <c r="HEZ42" s="6"/>
      <c r="HFB42" s="6"/>
      <c r="HFD42" s="6"/>
      <c r="HFF42" s="6"/>
      <c r="HFH42" s="6"/>
      <c r="HFJ42" s="6"/>
      <c r="HFL42" s="6"/>
      <c r="HFN42" s="6"/>
      <c r="HFP42" s="6"/>
      <c r="HFR42" s="6"/>
      <c r="HFT42" s="6"/>
      <c r="HFV42" s="6"/>
      <c r="HFX42" s="6"/>
      <c r="HFZ42" s="6"/>
      <c r="HGB42" s="6"/>
      <c r="HGD42" s="6"/>
      <c r="HGF42" s="6"/>
      <c r="HGH42" s="6"/>
      <c r="HGJ42" s="6"/>
      <c r="HGL42" s="6"/>
      <c r="HGN42" s="6"/>
      <c r="HGP42" s="6"/>
      <c r="HGR42" s="6"/>
      <c r="HGT42" s="6"/>
      <c r="HGV42" s="6"/>
      <c r="HGX42" s="6"/>
      <c r="HGZ42" s="6"/>
      <c r="HHB42" s="6"/>
      <c r="HHD42" s="6"/>
      <c r="HHF42" s="6"/>
      <c r="HHH42" s="6"/>
      <c r="HHJ42" s="6"/>
      <c r="HHL42" s="6"/>
      <c r="HHN42" s="6"/>
      <c r="HHP42" s="6"/>
      <c r="HHR42" s="6"/>
      <c r="HHT42" s="6"/>
      <c r="HHV42" s="6"/>
      <c r="HHX42" s="6"/>
      <c r="HHZ42" s="6"/>
      <c r="HIB42" s="6"/>
      <c r="HID42" s="6"/>
      <c r="HIF42" s="6"/>
      <c r="HIH42" s="6"/>
      <c r="HIJ42" s="6"/>
      <c r="HIL42" s="6"/>
      <c r="HIN42" s="6"/>
      <c r="HIP42" s="6"/>
      <c r="HIR42" s="6"/>
      <c r="HIT42" s="6"/>
      <c r="HIV42" s="6"/>
      <c r="HIX42" s="6"/>
      <c r="HIZ42" s="6"/>
      <c r="HJB42" s="6"/>
      <c r="HJD42" s="6"/>
      <c r="HJF42" s="6"/>
      <c r="HJH42" s="6"/>
      <c r="HJJ42" s="6"/>
      <c r="HJL42" s="6"/>
      <c r="HJN42" s="6"/>
      <c r="HJP42" s="6"/>
      <c r="HJR42" s="6"/>
      <c r="HJT42" s="6"/>
      <c r="HJV42" s="6"/>
      <c r="HJX42" s="6"/>
      <c r="HJZ42" s="6"/>
      <c r="HKB42" s="6"/>
      <c r="HKD42" s="6"/>
      <c r="HKF42" s="6"/>
      <c r="HKH42" s="6"/>
      <c r="HKJ42" s="6"/>
      <c r="HKL42" s="6"/>
      <c r="HKN42" s="6"/>
      <c r="HKP42" s="6"/>
      <c r="HKR42" s="6"/>
      <c r="HKT42" s="6"/>
      <c r="HKV42" s="6"/>
      <c r="HKX42" s="6"/>
      <c r="HKZ42" s="6"/>
      <c r="HLB42" s="6"/>
      <c r="HLD42" s="6"/>
      <c r="HLF42" s="6"/>
      <c r="HLH42" s="6"/>
      <c r="HLJ42" s="6"/>
      <c r="HLL42" s="6"/>
      <c r="HLN42" s="6"/>
      <c r="HLP42" s="6"/>
      <c r="HLR42" s="6"/>
      <c r="HLT42" s="6"/>
      <c r="HLV42" s="6"/>
      <c r="HLX42" s="6"/>
      <c r="HLZ42" s="6"/>
      <c r="HMB42" s="6"/>
      <c r="HMD42" s="6"/>
      <c r="HMF42" s="6"/>
      <c r="HMH42" s="6"/>
      <c r="HMJ42" s="6"/>
      <c r="HML42" s="6"/>
      <c r="HMN42" s="6"/>
      <c r="HMP42" s="6"/>
      <c r="HMR42" s="6"/>
      <c r="HMT42" s="6"/>
      <c r="HMV42" s="6"/>
      <c r="HMX42" s="6"/>
      <c r="HMZ42" s="6"/>
      <c r="HNB42" s="6"/>
      <c r="HND42" s="6"/>
      <c r="HNF42" s="6"/>
      <c r="HNH42" s="6"/>
      <c r="HNJ42" s="6"/>
      <c r="HNL42" s="6"/>
      <c r="HNN42" s="6"/>
      <c r="HNP42" s="6"/>
      <c r="HNR42" s="6"/>
      <c r="HNT42" s="6"/>
      <c r="HNV42" s="6"/>
      <c r="HNX42" s="6"/>
      <c r="HNZ42" s="6"/>
      <c r="HOB42" s="6"/>
      <c r="HOD42" s="6"/>
      <c r="HOF42" s="6"/>
      <c r="HOH42" s="6"/>
      <c r="HOJ42" s="6"/>
      <c r="HOL42" s="6"/>
      <c r="HON42" s="6"/>
      <c r="HOP42" s="6"/>
      <c r="HOR42" s="6"/>
      <c r="HOT42" s="6"/>
      <c r="HOV42" s="6"/>
      <c r="HOX42" s="6"/>
      <c r="HOZ42" s="6"/>
      <c r="HPB42" s="6"/>
      <c r="HPD42" s="6"/>
      <c r="HPF42" s="6"/>
      <c r="HPH42" s="6"/>
      <c r="HPJ42" s="6"/>
      <c r="HPL42" s="6"/>
      <c r="HPN42" s="6"/>
      <c r="HPP42" s="6"/>
      <c r="HPR42" s="6"/>
      <c r="HPT42" s="6"/>
      <c r="HPV42" s="6"/>
      <c r="HPX42" s="6"/>
      <c r="HPZ42" s="6"/>
      <c r="HQB42" s="6"/>
      <c r="HQD42" s="6"/>
      <c r="HQF42" s="6"/>
      <c r="HQH42" s="6"/>
      <c r="HQJ42" s="6"/>
      <c r="HQL42" s="6"/>
      <c r="HQN42" s="6"/>
      <c r="HQP42" s="6"/>
      <c r="HQR42" s="6"/>
      <c r="HQT42" s="6"/>
      <c r="HQV42" s="6"/>
      <c r="HQX42" s="6"/>
      <c r="HQZ42" s="6"/>
      <c r="HRB42" s="6"/>
      <c r="HRD42" s="6"/>
      <c r="HRF42" s="6"/>
      <c r="HRH42" s="6"/>
      <c r="HRJ42" s="6"/>
      <c r="HRL42" s="6"/>
      <c r="HRN42" s="6"/>
      <c r="HRP42" s="6"/>
      <c r="HRR42" s="6"/>
      <c r="HRT42" s="6"/>
      <c r="HRV42" s="6"/>
      <c r="HRX42" s="6"/>
      <c r="HRZ42" s="6"/>
      <c r="HSB42" s="6"/>
      <c r="HSD42" s="6"/>
      <c r="HSF42" s="6"/>
      <c r="HSH42" s="6"/>
      <c r="HSJ42" s="6"/>
      <c r="HSL42" s="6"/>
      <c r="HSN42" s="6"/>
      <c r="HSP42" s="6"/>
      <c r="HSR42" s="6"/>
      <c r="HST42" s="6"/>
      <c r="HSV42" s="6"/>
      <c r="HSX42" s="6"/>
      <c r="HSZ42" s="6"/>
      <c r="HTB42" s="6"/>
      <c r="HTD42" s="6"/>
      <c r="HTF42" s="6"/>
      <c r="HTH42" s="6"/>
      <c r="HTJ42" s="6"/>
      <c r="HTL42" s="6"/>
      <c r="HTN42" s="6"/>
      <c r="HTP42" s="6"/>
      <c r="HTR42" s="6"/>
      <c r="HTT42" s="6"/>
      <c r="HTV42" s="6"/>
      <c r="HTX42" s="6"/>
      <c r="HTZ42" s="6"/>
      <c r="HUB42" s="6"/>
      <c r="HUD42" s="6"/>
      <c r="HUF42" s="6"/>
      <c r="HUH42" s="6"/>
      <c r="HUJ42" s="6"/>
      <c r="HUL42" s="6"/>
      <c r="HUN42" s="6"/>
      <c r="HUP42" s="6"/>
      <c r="HUR42" s="6"/>
      <c r="HUT42" s="6"/>
      <c r="HUV42" s="6"/>
      <c r="HUX42" s="6"/>
      <c r="HUZ42" s="6"/>
      <c r="HVB42" s="6"/>
      <c r="HVD42" s="6"/>
      <c r="HVF42" s="6"/>
      <c r="HVH42" s="6"/>
      <c r="HVJ42" s="6"/>
      <c r="HVL42" s="6"/>
      <c r="HVN42" s="6"/>
      <c r="HVP42" s="6"/>
      <c r="HVR42" s="6"/>
      <c r="HVT42" s="6"/>
      <c r="HVV42" s="6"/>
      <c r="HVX42" s="6"/>
      <c r="HVZ42" s="6"/>
      <c r="HWB42" s="6"/>
      <c r="HWD42" s="6"/>
      <c r="HWF42" s="6"/>
      <c r="HWH42" s="6"/>
      <c r="HWJ42" s="6"/>
      <c r="HWL42" s="6"/>
      <c r="HWN42" s="6"/>
      <c r="HWP42" s="6"/>
      <c r="HWR42" s="6"/>
      <c r="HWT42" s="6"/>
      <c r="HWV42" s="6"/>
      <c r="HWX42" s="6"/>
      <c r="HWZ42" s="6"/>
      <c r="HXB42" s="6"/>
      <c r="HXD42" s="6"/>
      <c r="HXF42" s="6"/>
      <c r="HXH42" s="6"/>
      <c r="HXJ42" s="6"/>
      <c r="HXL42" s="6"/>
      <c r="HXN42" s="6"/>
      <c r="HXP42" s="6"/>
      <c r="HXR42" s="6"/>
      <c r="HXT42" s="6"/>
      <c r="HXV42" s="6"/>
      <c r="HXX42" s="6"/>
      <c r="HXZ42" s="6"/>
      <c r="HYB42" s="6"/>
      <c r="HYD42" s="6"/>
      <c r="HYF42" s="6"/>
      <c r="HYH42" s="6"/>
      <c r="HYJ42" s="6"/>
      <c r="HYL42" s="6"/>
      <c r="HYN42" s="6"/>
      <c r="HYP42" s="6"/>
      <c r="HYR42" s="6"/>
      <c r="HYT42" s="6"/>
      <c r="HYV42" s="6"/>
      <c r="HYX42" s="6"/>
      <c r="HYZ42" s="6"/>
      <c r="HZB42" s="6"/>
      <c r="HZD42" s="6"/>
      <c r="HZF42" s="6"/>
      <c r="HZH42" s="6"/>
      <c r="HZJ42" s="6"/>
      <c r="HZL42" s="6"/>
      <c r="HZN42" s="6"/>
      <c r="HZP42" s="6"/>
      <c r="HZR42" s="6"/>
      <c r="HZT42" s="6"/>
      <c r="HZV42" s="6"/>
      <c r="HZX42" s="6"/>
      <c r="HZZ42" s="6"/>
      <c r="IAB42" s="6"/>
      <c r="IAD42" s="6"/>
      <c r="IAF42" s="6"/>
      <c r="IAH42" s="6"/>
      <c r="IAJ42" s="6"/>
      <c r="IAL42" s="6"/>
      <c r="IAN42" s="6"/>
      <c r="IAP42" s="6"/>
      <c r="IAR42" s="6"/>
      <c r="IAT42" s="6"/>
      <c r="IAV42" s="6"/>
      <c r="IAX42" s="6"/>
      <c r="IAZ42" s="6"/>
      <c r="IBB42" s="6"/>
      <c r="IBD42" s="6"/>
      <c r="IBF42" s="6"/>
      <c r="IBH42" s="6"/>
      <c r="IBJ42" s="6"/>
      <c r="IBL42" s="6"/>
      <c r="IBN42" s="6"/>
      <c r="IBP42" s="6"/>
      <c r="IBR42" s="6"/>
      <c r="IBT42" s="6"/>
      <c r="IBV42" s="6"/>
      <c r="IBX42" s="6"/>
      <c r="IBZ42" s="6"/>
      <c r="ICB42" s="6"/>
      <c r="ICD42" s="6"/>
      <c r="ICF42" s="6"/>
      <c r="ICH42" s="6"/>
      <c r="ICJ42" s="6"/>
      <c r="ICL42" s="6"/>
      <c r="ICN42" s="6"/>
      <c r="ICP42" s="6"/>
      <c r="ICR42" s="6"/>
      <c r="ICT42" s="6"/>
      <c r="ICV42" s="6"/>
      <c r="ICX42" s="6"/>
      <c r="ICZ42" s="6"/>
      <c r="IDB42" s="6"/>
      <c r="IDD42" s="6"/>
      <c r="IDF42" s="6"/>
      <c r="IDH42" s="6"/>
      <c r="IDJ42" s="6"/>
      <c r="IDL42" s="6"/>
      <c r="IDN42" s="6"/>
      <c r="IDP42" s="6"/>
      <c r="IDR42" s="6"/>
      <c r="IDT42" s="6"/>
      <c r="IDV42" s="6"/>
      <c r="IDX42" s="6"/>
      <c r="IDZ42" s="6"/>
      <c r="IEB42" s="6"/>
      <c r="IED42" s="6"/>
      <c r="IEF42" s="6"/>
      <c r="IEH42" s="6"/>
      <c r="IEJ42" s="6"/>
      <c r="IEL42" s="6"/>
      <c r="IEN42" s="6"/>
      <c r="IEP42" s="6"/>
      <c r="IER42" s="6"/>
      <c r="IET42" s="6"/>
      <c r="IEV42" s="6"/>
      <c r="IEX42" s="6"/>
      <c r="IEZ42" s="6"/>
      <c r="IFB42" s="6"/>
      <c r="IFD42" s="6"/>
      <c r="IFF42" s="6"/>
      <c r="IFH42" s="6"/>
      <c r="IFJ42" s="6"/>
      <c r="IFL42" s="6"/>
      <c r="IFN42" s="6"/>
      <c r="IFP42" s="6"/>
      <c r="IFR42" s="6"/>
      <c r="IFT42" s="6"/>
      <c r="IFV42" s="6"/>
      <c r="IFX42" s="6"/>
      <c r="IFZ42" s="6"/>
      <c r="IGB42" s="6"/>
      <c r="IGD42" s="6"/>
      <c r="IGF42" s="6"/>
      <c r="IGH42" s="6"/>
      <c r="IGJ42" s="6"/>
      <c r="IGL42" s="6"/>
      <c r="IGN42" s="6"/>
      <c r="IGP42" s="6"/>
      <c r="IGR42" s="6"/>
      <c r="IGT42" s="6"/>
      <c r="IGV42" s="6"/>
      <c r="IGX42" s="6"/>
      <c r="IGZ42" s="6"/>
      <c r="IHB42" s="6"/>
      <c r="IHD42" s="6"/>
      <c r="IHF42" s="6"/>
      <c r="IHH42" s="6"/>
      <c r="IHJ42" s="6"/>
      <c r="IHL42" s="6"/>
      <c r="IHN42" s="6"/>
      <c r="IHP42" s="6"/>
      <c r="IHR42" s="6"/>
      <c r="IHT42" s="6"/>
      <c r="IHV42" s="6"/>
      <c r="IHX42" s="6"/>
      <c r="IHZ42" s="6"/>
      <c r="IIB42" s="6"/>
      <c r="IID42" s="6"/>
      <c r="IIF42" s="6"/>
      <c r="IIH42" s="6"/>
      <c r="IIJ42" s="6"/>
      <c r="IIL42" s="6"/>
      <c r="IIN42" s="6"/>
      <c r="IIP42" s="6"/>
      <c r="IIR42" s="6"/>
      <c r="IIT42" s="6"/>
      <c r="IIV42" s="6"/>
      <c r="IIX42" s="6"/>
      <c r="IIZ42" s="6"/>
      <c r="IJB42" s="6"/>
      <c r="IJD42" s="6"/>
      <c r="IJF42" s="6"/>
      <c r="IJH42" s="6"/>
      <c r="IJJ42" s="6"/>
      <c r="IJL42" s="6"/>
      <c r="IJN42" s="6"/>
      <c r="IJP42" s="6"/>
      <c r="IJR42" s="6"/>
      <c r="IJT42" s="6"/>
      <c r="IJV42" s="6"/>
      <c r="IJX42" s="6"/>
      <c r="IJZ42" s="6"/>
      <c r="IKB42" s="6"/>
      <c r="IKD42" s="6"/>
      <c r="IKF42" s="6"/>
      <c r="IKH42" s="6"/>
      <c r="IKJ42" s="6"/>
      <c r="IKL42" s="6"/>
      <c r="IKN42" s="6"/>
      <c r="IKP42" s="6"/>
      <c r="IKR42" s="6"/>
      <c r="IKT42" s="6"/>
      <c r="IKV42" s="6"/>
      <c r="IKX42" s="6"/>
      <c r="IKZ42" s="6"/>
      <c r="ILB42" s="6"/>
      <c r="ILD42" s="6"/>
      <c r="ILF42" s="6"/>
      <c r="ILH42" s="6"/>
      <c r="ILJ42" s="6"/>
      <c r="ILL42" s="6"/>
      <c r="ILN42" s="6"/>
      <c r="ILP42" s="6"/>
      <c r="ILR42" s="6"/>
      <c r="ILT42" s="6"/>
      <c r="ILV42" s="6"/>
      <c r="ILX42" s="6"/>
      <c r="ILZ42" s="6"/>
      <c r="IMB42" s="6"/>
      <c r="IMD42" s="6"/>
      <c r="IMF42" s="6"/>
      <c r="IMH42" s="6"/>
      <c r="IMJ42" s="6"/>
      <c r="IML42" s="6"/>
      <c r="IMN42" s="6"/>
      <c r="IMP42" s="6"/>
      <c r="IMR42" s="6"/>
      <c r="IMT42" s="6"/>
      <c r="IMV42" s="6"/>
      <c r="IMX42" s="6"/>
      <c r="IMZ42" s="6"/>
      <c r="INB42" s="6"/>
      <c r="IND42" s="6"/>
      <c r="INF42" s="6"/>
      <c r="INH42" s="6"/>
      <c r="INJ42" s="6"/>
      <c r="INL42" s="6"/>
      <c r="INN42" s="6"/>
      <c r="INP42" s="6"/>
      <c r="INR42" s="6"/>
      <c r="INT42" s="6"/>
      <c r="INV42" s="6"/>
      <c r="INX42" s="6"/>
      <c r="INZ42" s="6"/>
      <c r="IOB42" s="6"/>
      <c r="IOD42" s="6"/>
      <c r="IOF42" s="6"/>
      <c r="IOH42" s="6"/>
      <c r="IOJ42" s="6"/>
      <c r="IOL42" s="6"/>
      <c r="ION42" s="6"/>
      <c r="IOP42" s="6"/>
      <c r="IOR42" s="6"/>
      <c r="IOT42" s="6"/>
      <c r="IOV42" s="6"/>
      <c r="IOX42" s="6"/>
      <c r="IOZ42" s="6"/>
      <c r="IPB42" s="6"/>
      <c r="IPD42" s="6"/>
      <c r="IPF42" s="6"/>
      <c r="IPH42" s="6"/>
      <c r="IPJ42" s="6"/>
      <c r="IPL42" s="6"/>
      <c r="IPN42" s="6"/>
      <c r="IPP42" s="6"/>
      <c r="IPR42" s="6"/>
      <c r="IPT42" s="6"/>
      <c r="IPV42" s="6"/>
      <c r="IPX42" s="6"/>
      <c r="IPZ42" s="6"/>
      <c r="IQB42" s="6"/>
      <c r="IQD42" s="6"/>
      <c r="IQF42" s="6"/>
      <c r="IQH42" s="6"/>
      <c r="IQJ42" s="6"/>
      <c r="IQL42" s="6"/>
      <c r="IQN42" s="6"/>
      <c r="IQP42" s="6"/>
      <c r="IQR42" s="6"/>
      <c r="IQT42" s="6"/>
      <c r="IQV42" s="6"/>
      <c r="IQX42" s="6"/>
      <c r="IQZ42" s="6"/>
      <c r="IRB42" s="6"/>
      <c r="IRD42" s="6"/>
      <c r="IRF42" s="6"/>
      <c r="IRH42" s="6"/>
      <c r="IRJ42" s="6"/>
      <c r="IRL42" s="6"/>
      <c r="IRN42" s="6"/>
      <c r="IRP42" s="6"/>
      <c r="IRR42" s="6"/>
      <c r="IRT42" s="6"/>
      <c r="IRV42" s="6"/>
      <c r="IRX42" s="6"/>
      <c r="IRZ42" s="6"/>
      <c r="ISB42" s="6"/>
      <c r="ISD42" s="6"/>
      <c r="ISF42" s="6"/>
      <c r="ISH42" s="6"/>
      <c r="ISJ42" s="6"/>
      <c r="ISL42" s="6"/>
      <c r="ISN42" s="6"/>
      <c r="ISP42" s="6"/>
      <c r="ISR42" s="6"/>
      <c r="IST42" s="6"/>
      <c r="ISV42" s="6"/>
      <c r="ISX42" s="6"/>
      <c r="ISZ42" s="6"/>
      <c r="ITB42" s="6"/>
      <c r="ITD42" s="6"/>
      <c r="ITF42" s="6"/>
      <c r="ITH42" s="6"/>
      <c r="ITJ42" s="6"/>
      <c r="ITL42" s="6"/>
      <c r="ITN42" s="6"/>
      <c r="ITP42" s="6"/>
      <c r="ITR42" s="6"/>
      <c r="ITT42" s="6"/>
      <c r="ITV42" s="6"/>
      <c r="ITX42" s="6"/>
      <c r="ITZ42" s="6"/>
      <c r="IUB42" s="6"/>
      <c r="IUD42" s="6"/>
      <c r="IUF42" s="6"/>
      <c r="IUH42" s="6"/>
      <c r="IUJ42" s="6"/>
      <c r="IUL42" s="6"/>
      <c r="IUN42" s="6"/>
      <c r="IUP42" s="6"/>
      <c r="IUR42" s="6"/>
      <c r="IUT42" s="6"/>
      <c r="IUV42" s="6"/>
      <c r="IUX42" s="6"/>
      <c r="IUZ42" s="6"/>
      <c r="IVB42" s="6"/>
      <c r="IVD42" s="6"/>
      <c r="IVF42" s="6"/>
      <c r="IVH42" s="6"/>
      <c r="IVJ42" s="6"/>
      <c r="IVL42" s="6"/>
      <c r="IVN42" s="6"/>
      <c r="IVP42" s="6"/>
      <c r="IVR42" s="6"/>
      <c r="IVT42" s="6"/>
      <c r="IVV42" s="6"/>
      <c r="IVX42" s="6"/>
      <c r="IVZ42" s="6"/>
      <c r="IWB42" s="6"/>
      <c r="IWD42" s="6"/>
      <c r="IWF42" s="6"/>
      <c r="IWH42" s="6"/>
      <c r="IWJ42" s="6"/>
      <c r="IWL42" s="6"/>
      <c r="IWN42" s="6"/>
      <c r="IWP42" s="6"/>
      <c r="IWR42" s="6"/>
      <c r="IWT42" s="6"/>
      <c r="IWV42" s="6"/>
      <c r="IWX42" s="6"/>
      <c r="IWZ42" s="6"/>
      <c r="IXB42" s="6"/>
      <c r="IXD42" s="6"/>
      <c r="IXF42" s="6"/>
      <c r="IXH42" s="6"/>
      <c r="IXJ42" s="6"/>
      <c r="IXL42" s="6"/>
      <c r="IXN42" s="6"/>
      <c r="IXP42" s="6"/>
      <c r="IXR42" s="6"/>
      <c r="IXT42" s="6"/>
      <c r="IXV42" s="6"/>
      <c r="IXX42" s="6"/>
      <c r="IXZ42" s="6"/>
      <c r="IYB42" s="6"/>
      <c r="IYD42" s="6"/>
      <c r="IYF42" s="6"/>
      <c r="IYH42" s="6"/>
      <c r="IYJ42" s="6"/>
      <c r="IYL42" s="6"/>
      <c r="IYN42" s="6"/>
      <c r="IYP42" s="6"/>
      <c r="IYR42" s="6"/>
      <c r="IYT42" s="6"/>
      <c r="IYV42" s="6"/>
      <c r="IYX42" s="6"/>
      <c r="IYZ42" s="6"/>
      <c r="IZB42" s="6"/>
      <c r="IZD42" s="6"/>
      <c r="IZF42" s="6"/>
      <c r="IZH42" s="6"/>
      <c r="IZJ42" s="6"/>
      <c r="IZL42" s="6"/>
      <c r="IZN42" s="6"/>
      <c r="IZP42" s="6"/>
      <c r="IZR42" s="6"/>
      <c r="IZT42" s="6"/>
      <c r="IZV42" s="6"/>
      <c r="IZX42" s="6"/>
      <c r="IZZ42" s="6"/>
      <c r="JAB42" s="6"/>
      <c r="JAD42" s="6"/>
      <c r="JAF42" s="6"/>
      <c r="JAH42" s="6"/>
      <c r="JAJ42" s="6"/>
      <c r="JAL42" s="6"/>
      <c r="JAN42" s="6"/>
      <c r="JAP42" s="6"/>
      <c r="JAR42" s="6"/>
      <c r="JAT42" s="6"/>
      <c r="JAV42" s="6"/>
      <c r="JAX42" s="6"/>
      <c r="JAZ42" s="6"/>
      <c r="JBB42" s="6"/>
      <c r="JBD42" s="6"/>
      <c r="JBF42" s="6"/>
      <c r="JBH42" s="6"/>
      <c r="JBJ42" s="6"/>
      <c r="JBL42" s="6"/>
      <c r="JBN42" s="6"/>
      <c r="JBP42" s="6"/>
      <c r="JBR42" s="6"/>
      <c r="JBT42" s="6"/>
      <c r="JBV42" s="6"/>
      <c r="JBX42" s="6"/>
      <c r="JBZ42" s="6"/>
      <c r="JCB42" s="6"/>
      <c r="JCD42" s="6"/>
      <c r="JCF42" s="6"/>
      <c r="JCH42" s="6"/>
      <c r="JCJ42" s="6"/>
      <c r="JCL42" s="6"/>
      <c r="JCN42" s="6"/>
      <c r="JCP42" s="6"/>
      <c r="JCR42" s="6"/>
      <c r="JCT42" s="6"/>
      <c r="JCV42" s="6"/>
      <c r="JCX42" s="6"/>
      <c r="JCZ42" s="6"/>
      <c r="JDB42" s="6"/>
      <c r="JDD42" s="6"/>
      <c r="JDF42" s="6"/>
      <c r="JDH42" s="6"/>
      <c r="JDJ42" s="6"/>
      <c r="JDL42" s="6"/>
      <c r="JDN42" s="6"/>
      <c r="JDP42" s="6"/>
      <c r="JDR42" s="6"/>
      <c r="JDT42" s="6"/>
      <c r="JDV42" s="6"/>
      <c r="JDX42" s="6"/>
      <c r="JDZ42" s="6"/>
      <c r="JEB42" s="6"/>
      <c r="JED42" s="6"/>
      <c r="JEF42" s="6"/>
      <c r="JEH42" s="6"/>
      <c r="JEJ42" s="6"/>
      <c r="JEL42" s="6"/>
      <c r="JEN42" s="6"/>
      <c r="JEP42" s="6"/>
      <c r="JER42" s="6"/>
      <c r="JET42" s="6"/>
      <c r="JEV42" s="6"/>
      <c r="JEX42" s="6"/>
      <c r="JEZ42" s="6"/>
      <c r="JFB42" s="6"/>
      <c r="JFD42" s="6"/>
      <c r="JFF42" s="6"/>
      <c r="JFH42" s="6"/>
      <c r="JFJ42" s="6"/>
      <c r="JFL42" s="6"/>
      <c r="JFN42" s="6"/>
      <c r="JFP42" s="6"/>
      <c r="JFR42" s="6"/>
      <c r="JFT42" s="6"/>
      <c r="JFV42" s="6"/>
      <c r="JFX42" s="6"/>
      <c r="JFZ42" s="6"/>
      <c r="JGB42" s="6"/>
      <c r="JGD42" s="6"/>
      <c r="JGF42" s="6"/>
      <c r="JGH42" s="6"/>
      <c r="JGJ42" s="6"/>
      <c r="JGL42" s="6"/>
      <c r="JGN42" s="6"/>
      <c r="JGP42" s="6"/>
      <c r="JGR42" s="6"/>
      <c r="JGT42" s="6"/>
      <c r="JGV42" s="6"/>
      <c r="JGX42" s="6"/>
      <c r="JGZ42" s="6"/>
      <c r="JHB42" s="6"/>
      <c r="JHD42" s="6"/>
      <c r="JHF42" s="6"/>
      <c r="JHH42" s="6"/>
      <c r="JHJ42" s="6"/>
      <c r="JHL42" s="6"/>
      <c r="JHN42" s="6"/>
      <c r="JHP42" s="6"/>
      <c r="JHR42" s="6"/>
      <c r="JHT42" s="6"/>
      <c r="JHV42" s="6"/>
      <c r="JHX42" s="6"/>
      <c r="JHZ42" s="6"/>
      <c r="JIB42" s="6"/>
      <c r="JID42" s="6"/>
      <c r="JIF42" s="6"/>
      <c r="JIH42" s="6"/>
      <c r="JIJ42" s="6"/>
      <c r="JIL42" s="6"/>
      <c r="JIN42" s="6"/>
      <c r="JIP42" s="6"/>
      <c r="JIR42" s="6"/>
      <c r="JIT42" s="6"/>
      <c r="JIV42" s="6"/>
      <c r="JIX42" s="6"/>
      <c r="JIZ42" s="6"/>
      <c r="JJB42" s="6"/>
      <c r="JJD42" s="6"/>
      <c r="JJF42" s="6"/>
      <c r="JJH42" s="6"/>
      <c r="JJJ42" s="6"/>
      <c r="JJL42" s="6"/>
      <c r="JJN42" s="6"/>
      <c r="JJP42" s="6"/>
      <c r="JJR42" s="6"/>
      <c r="JJT42" s="6"/>
      <c r="JJV42" s="6"/>
      <c r="JJX42" s="6"/>
      <c r="JJZ42" s="6"/>
      <c r="JKB42" s="6"/>
      <c r="JKD42" s="6"/>
      <c r="JKF42" s="6"/>
      <c r="JKH42" s="6"/>
      <c r="JKJ42" s="6"/>
      <c r="JKL42" s="6"/>
      <c r="JKN42" s="6"/>
      <c r="JKP42" s="6"/>
      <c r="JKR42" s="6"/>
      <c r="JKT42" s="6"/>
      <c r="JKV42" s="6"/>
      <c r="JKX42" s="6"/>
      <c r="JKZ42" s="6"/>
      <c r="JLB42" s="6"/>
      <c r="JLD42" s="6"/>
      <c r="JLF42" s="6"/>
      <c r="JLH42" s="6"/>
      <c r="JLJ42" s="6"/>
      <c r="JLL42" s="6"/>
      <c r="JLN42" s="6"/>
      <c r="JLP42" s="6"/>
      <c r="JLR42" s="6"/>
      <c r="JLT42" s="6"/>
      <c r="JLV42" s="6"/>
      <c r="JLX42" s="6"/>
      <c r="JLZ42" s="6"/>
      <c r="JMB42" s="6"/>
      <c r="JMD42" s="6"/>
      <c r="JMF42" s="6"/>
      <c r="JMH42" s="6"/>
      <c r="JMJ42" s="6"/>
      <c r="JML42" s="6"/>
      <c r="JMN42" s="6"/>
      <c r="JMP42" s="6"/>
      <c r="JMR42" s="6"/>
      <c r="JMT42" s="6"/>
      <c r="JMV42" s="6"/>
      <c r="JMX42" s="6"/>
      <c r="JMZ42" s="6"/>
      <c r="JNB42" s="6"/>
      <c r="JND42" s="6"/>
      <c r="JNF42" s="6"/>
      <c r="JNH42" s="6"/>
      <c r="JNJ42" s="6"/>
      <c r="JNL42" s="6"/>
      <c r="JNN42" s="6"/>
      <c r="JNP42" s="6"/>
      <c r="JNR42" s="6"/>
      <c r="JNT42" s="6"/>
      <c r="JNV42" s="6"/>
      <c r="JNX42" s="6"/>
      <c r="JNZ42" s="6"/>
      <c r="JOB42" s="6"/>
      <c r="JOD42" s="6"/>
      <c r="JOF42" s="6"/>
      <c r="JOH42" s="6"/>
      <c r="JOJ42" s="6"/>
      <c r="JOL42" s="6"/>
      <c r="JON42" s="6"/>
      <c r="JOP42" s="6"/>
      <c r="JOR42" s="6"/>
      <c r="JOT42" s="6"/>
      <c r="JOV42" s="6"/>
      <c r="JOX42" s="6"/>
      <c r="JOZ42" s="6"/>
      <c r="JPB42" s="6"/>
      <c r="JPD42" s="6"/>
      <c r="JPF42" s="6"/>
      <c r="JPH42" s="6"/>
      <c r="JPJ42" s="6"/>
      <c r="JPL42" s="6"/>
      <c r="JPN42" s="6"/>
      <c r="JPP42" s="6"/>
      <c r="JPR42" s="6"/>
      <c r="JPT42" s="6"/>
      <c r="JPV42" s="6"/>
      <c r="JPX42" s="6"/>
      <c r="JPZ42" s="6"/>
      <c r="JQB42" s="6"/>
      <c r="JQD42" s="6"/>
      <c r="JQF42" s="6"/>
      <c r="JQH42" s="6"/>
      <c r="JQJ42" s="6"/>
      <c r="JQL42" s="6"/>
      <c r="JQN42" s="6"/>
      <c r="JQP42" s="6"/>
      <c r="JQR42" s="6"/>
      <c r="JQT42" s="6"/>
      <c r="JQV42" s="6"/>
      <c r="JQX42" s="6"/>
      <c r="JQZ42" s="6"/>
      <c r="JRB42" s="6"/>
      <c r="JRD42" s="6"/>
      <c r="JRF42" s="6"/>
      <c r="JRH42" s="6"/>
      <c r="JRJ42" s="6"/>
      <c r="JRL42" s="6"/>
      <c r="JRN42" s="6"/>
      <c r="JRP42" s="6"/>
      <c r="JRR42" s="6"/>
      <c r="JRT42" s="6"/>
      <c r="JRV42" s="6"/>
      <c r="JRX42" s="6"/>
      <c r="JRZ42" s="6"/>
      <c r="JSB42" s="6"/>
      <c r="JSD42" s="6"/>
      <c r="JSF42" s="6"/>
      <c r="JSH42" s="6"/>
      <c r="JSJ42" s="6"/>
      <c r="JSL42" s="6"/>
      <c r="JSN42" s="6"/>
      <c r="JSP42" s="6"/>
      <c r="JSR42" s="6"/>
      <c r="JST42" s="6"/>
      <c r="JSV42" s="6"/>
      <c r="JSX42" s="6"/>
      <c r="JSZ42" s="6"/>
      <c r="JTB42" s="6"/>
      <c r="JTD42" s="6"/>
      <c r="JTF42" s="6"/>
      <c r="JTH42" s="6"/>
      <c r="JTJ42" s="6"/>
      <c r="JTL42" s="6"/>
      <c r="JTN42" s="6"/>
      <c r="JTP42" s="6"/>
      <c r="JTR42" s="6"/>
      <c r="JTT42" s="6"/>
      <c r="JTV42" s="6"/>
      <c r="JTX42" s="6"/>
      <c r="JTZ42" s="6"/>
      <c r="JUB42" s="6"/>
      <c r="JUD42" s="6"/>
      <c r="JUF42" s="6"/>
      <c r="JUH42" s="6"/>
      <c r="JUJ42" s="6"/>
      <c r="JUL42" s="6"/>
      <c r="JUN42" s="6"/>
      <c r="JUP42" s="6"/>
      <c r="JUR42" s="6"/>
      <c r="JUT42" s="6"/>
      <c r="JUV42" s="6"/>
      <c r="JUX42" s="6"/>
      <c r="JUZ42" s="6"/>
      <c r="JVB42" s="6"/>
      <c r="JVD42" s="6"/>
      <c r="JVF42" s="6"/>
      <c r="JVH42" s="6"/>
      <c r="JVJ42" s="6"/>
      <c r="JVL42" s="6"/>
      <c r="JVN42" s="6"/>
      <c r="JVP42" s="6"/>
      <c r="JVR42" s="6"/>
      <c r="JVT42" s="6"/>
      <c r="JVV42" s="6"/>
      <c r="JVX42" s="6"/>
      <c r="JVZ42" s="6"/>
      <c r="JWB42" s="6"/>
      <c r="JWD42" s="6"/>
      <c r="JWF42" s="6"/>
      <c r="JWH42" s="6"/>
      <c r="JWJ42" s="6"/>
      <c r="JWL42" s="6"/>
      <c r="JWN42" s="6"/>
      <c r="JWP42" s="6"/>
      <c r="JWR42" s="6"/>
      <c r="JWT42" s="6"/>
      <c r="JWV42" s="6"/>
      <c r="JWX42" s="6"/>
      <c r="JWZ42" s="6"/>
      <c r="JXB42" s="6"/>
      <c r="JXD42" s="6"/>
      <c r="JXF42" s="6"/>
      <c r="JXH42" s="6"/>
      <c r="JXJ42" s="6"/>
      <c r="JXL42" s="6"/>
      <c r="JXN42" s="6"/>
      <c r="JXP42" s="6"/>
      <c r="JXR42" s="6"/>
      <c r="JXT42" s="6"/>
      <c r="JXV42" s="6"/>
      <c r="JXX42" s="6"/>
      <c r="JXZ42" s="6"/>
      <c r="JYB42" s="6"/>
      <c r="JYD42" s="6"/>
      <c r="JYF42" s="6"/>
      <c r="JYH42" s="6"/>
      <c r="JYJ42" s="6"/>
      <c r="JYL42" s="6"/>
      <c r="JYN42" s="6"/>
      <c r="JYP42" s="6"/>
      <c r="JYR42" s="6"/>
      <c r="JYT42" s="6"/>
      <c r="JYV42" s="6"/>
      <c r="JYX42" s="6"/>
      <c r="JYZ42" s="6"/>
      <c r="JZB42" s="6"/>
      <c r="JZD42" s="6"/>
      <c r="JZF42" s="6"/>
      <c r="JZH42" s="6"/>
      <c r="JZJ42" s="6"/>
      <c r="JZL42" s="6"/>
      <c r="JZN42" s="6"/>
      <c r="JZP42" s="6"/>
      <c r="JZR42" s="6"/>
      <c r="JZT42" s="6"/>
      <c r="JZV42" s="6"/>
      <c r="JZX42" s="6"/>
      <c r="JZZ42" s="6"/>
      <c r="KAB42" s="6"/>
      <c r="KAD42" s="6"/>
      <c r="KAF42" s="6"/>
      <c r="KAH42" s="6"/>
      <c r="KAJ42" s="6"/>
      <c r="KAL42" s="6"/>
      <c r="KAN42" s="6"/>
      <c r="KAP42" s="6"/>
      <c r="KAR42" s="6"/>
      <c r="KAT42" s="6"/>
      <c r="KAV42" s="6"/>
      <c r="KAX42" s="6"/>
      <c r="KAZ42" s="6"/>
      <c r="KBB42" s="6"/>
      <c r="KBD42" s="6"/>
      <c r="KBF42" s="6"/>
      <c r="KBH42" s="6"/>
      <c r="KBJ42" s="6"/>
      <c r="KBL42" s="6"/>
      <c r="KBN42" s="6"/>
      <c r="KBP42" s="6"/>
      <c r="KBR42" s="6"/>
      <c r="KBT42" s="6"/>
      <c r="KBV42" s="6"/>
      <c r="KBX42" s="6"/>
      <c r="KBZ42" s="6"/>
      <c r="KCB42" s="6"/>
      <c r="KCD42" s="6"/>
      <c r="KCF42" s="6"/>
      <c r="KCH42" s="6"/>
      <c r="KCJ42" s="6"/>
      <c r="KCL42" s="6"/>
      <c r="KCN42" s="6"/>
      <c r="KCP42" s="6"/>
      <c r="KCR42" s="6"/>
      <c r="KCT42" s="6"/>
      <c r="KCV42" s="6"/>
      <c r="KCX42" s="6"/>
      <c r="KCZ42" s="6"/>
      <c r="KDB42" s="6"/>
      <c r="KDD42" s="6"/>
      <c r="KDF42" s="6"/>
      <c r="KDH42" s="6"/>
      <c r="KDJ42" s="6"/>
      <c r="KDL42" s="6"/>
      <c r="KDN42" s="6"/>
      <c r="KDP42" s="6"/>
      <c r="KDR42" s="6"/>
      <c r="KDT42" s="6"/>
      <c r="KDV42" s="6"/>
      <c r="KDX42" s="6"/>
      <c r="KDZ42" s="6"/>
      <c r="KEB42" s="6"/>
      <c r="KED42" s="6"/>
      <c r="KEF42" s="6"/>
      <c r="KEH42" s="6"/>
      <c r="KEJ42" s="6"/>
      <c r="KEL42" s="6"/>
      <c r="KEN42" s="6"/>
      <c r="KEP42" s="6"/>
      <c r="KER42" s="6"/>
      <c r="KET42" s="6"/>
      <c r="KEV42" s="6"/>
      <c r="KEX42" s="6"/>
      <c r="KEZ42" s="6"/>
      <c r="KFB42" s="6"/>
      <c r="KFD42" s="6"/>
      <c r="KFF42" s="6"/>
      <c r="KFH42" s="6"/>
      <c r="KFJ42" s="6"/>
      <c r="KFL42" s="6"/>
      <c r="KFN42" s="6"/>
      <c r="KFP42" s="6"/>
      <c r="KFR42" s="6"/>
      <c r="KFT42" s="6"/>
      <c r="KFV42" s="6"/>
      <c r="KFX42" s="6"/>
      <c r="KFZ42" s="6"/>
      <c r="KGB42" s="6"/>
      <c r="KGD42" s="6"/>
      <c r="KGF42" s="6"/>
      <c r="KGH42" s="6"/>
      <c r="KGJ42" s="6"/>
      <c r="KGL42" s="6"/>
      <c r="KGN42" s="6"/>
      <c r="KGP42" s="6"/>
      <c r="KGR42" s="6"/>
      <c r="KGT42" s="6"/>
      <c r="KGV42" s="6"/>
      <c r="KGX42" s="6"/>
      <c r="KGZ42" s="6"/>
      <c r="KHB42" s="6"/>
      <c r="KHD42" s="6"/>
      <c r="KHF42" s="6"/>
      <c r="KHH42" s="6"/>
      <c r="KHJ42" s="6"/>
      <c r="KHL42" s="6"/>
      <c r="KHN42" s="6"/>
      <c r="KHP42" s="6"/>
      <c r="KHR42" s="6"/>
      <c r="KHT42" s="6"/>
      <c r="KHV42" s="6"/>
      <c r="KHX42" s="6"/>
      <c r="KHZ42" s="6"/>
      <c r="KIB42" s="6"/>
      <c r="KID42" s="6"/>
      <c r="KIF42" s="6"/>
      <c r="KIH42" s="6"/>
      <c r="KIJ42" s="6"/>
      <c r="KIL42" s="6"/>
      <c r="KIN42" s="6"/>
      <c r="KIP42" s="6"/>
      <c r="KIR42" s="6"/>
      <c r="KIT42" s="6"/>
      <c r="KIV42" s="6"/>
      <c r="KIX42" s="6"/>
      <c r="KIZ42" s="6"/>
      <c r="KJB42" s="6"/>
      <c r="KJD42" s="6"/>
      <c r="KJF42" s="6"/>
      <c r="KJH42" s="6"/>
      <c r="KJJ42" s="6"/>
      <c r="KJL42" s="6"/>
      <c r="KJN42" s="6"/>
      <c r="KJP42" s="6"/>
      <c r="KJR42" s="6"/>
      <c r="KJT42" s="6"/>
      <c r="KJV42" s="6"/>
      <c r="KJX42" s="6"/>
      <c r="KJZ42" s="6"/>
      <c r="KKB42" s="6"/>
      <c r="KKD42" s="6"/>
      <c r="KKF42" s="6"/>
      <c r="KKH42" s="6"/>
      <c r="KKJ42" s="6"/>
      <c r="KKL42" s="6"/>
      <c r="KKN42" s="6"/>
      <c r="KKP42" s="6"/>
      <c r="KKR42" s="6"/>
      <c r="KKT42" s="6"/>
      <c r="KKV42" s="6"/>
      <c r="KKX42" s="6"/>
      <c r="KKZ42" s="6"/>
      <c r="KLB42" s="6"/>
      <c r="KLD42" s="6"/>
      <c r="KLF42" s="6"/>
      <c r="KLH42" s="6"/>
      <c r="KLJ42" s="6"/>
      <c r="KLL42" s="6"/>
      <c r="KLN42" s="6"/>
      <c r="KLP42" s="6"/>
      <c r="KLR42" s="6"/>
      <c r="KLT42" s="6"/>
      <c r="KLV42" s="6"/>
      <c r="KLX42" s="6"/>
      <c r="KLZ42" s="6"/>
      <c r="KMB42" s="6"/>
      <c r="KMD42" s="6"/>
      <c r="KMF42" s="6"/>
      <c r="KMH42" s="6"/>
      <c r="KMJ42" s="6"/>
      <c r="KML42" s="6"/>
      <c r="KMN42" s="6"/>
      <c r="KMP42" s="6"/>
      <c r="KMR42" s="6"/>
      <c r="KMT42" s="6"/>
      <c r="KMV42" s="6"/>
      <c r="KMX42" s="6"/>
      <c r="KMZ42" s="6"/>
      <c r="KNB42" s="6"/>
      <c r="KND42" s="6"/>
      <c r="KNF42" s="6"/>
      <c r="KNH42" s="6"/>
      <c r="KNJ42" s="6"/>
      <c r="KNL42" s="6"/>
      <c r="KNN42" s="6"/>
      <c r="KNP42" s="6"/>
      <c r="KNR42" s="6"/>
      <c r="KNT42" s="6"/>
      <c r="KNV42" s="6"/>
      <c r="KNX42" s="6"/>
      <c r="KNZ42" s="6"/>
      <c r="KOB42" s="6"/>
      <c r="KOD42" s="6"/>
      <c r="KOF42" s="6"/>
      <c r="KOH42" s="6"/>
      <c r="KOJ42" s="6"/>
      <c r="KOL42" s="6"/>
      <c r="KON42" s="6"/>
      <c r="KOP42" s="6"/>
      <c r="KOR42" s="6"/>
      <c r="KOT42" s="6"/>
      <c r="KOV42" s="6"/>
      <c r="KOX42" s="6"/>
      <c r="KOZ42" s="6"/>
      <c r="KPB42" s="6"/>
      <c r="KPD42" s="6"/>
      <c r="KPF42" s="6"/>
      <c r="KPH42" s="6"/>
      <c r="KPJ42" s="6"/>
      <c r="KPL42" s="6"/>
      <c r="KPN42" s="6"/>
      <c r="KPP42" s="6"/>
      <c r="KPR42" s="6"/>
      <c r="KPT42" s="6"/>
      <c r="KPV42" s="6"/>
      <c r="KPX42" s="6"/>
      <c r="KPZ42" s="6"/>
      <c r="KQB42" s="6"/>
      <c r="KQD42" s="6"/>
      <c r="KQF42" s="6"/>
      <c r="KQH42" s="6"/>
      <c r="KQJ42" s="6"/>
      <c r="KQL42" s="6"/>
      <c r="KQN42" s="6"/>
      <c r="KQP42" s="6"/>
      <c r="KQR42" s="6"/>
      <c r="KQT42" s="6"/>
      <c r="KQV42" s="6"/>
      <c r="KQX42" s="6"/>
      <c r="KQZ42" s="6"/>
      <c r="KRB42" s="6"/>
      <c r="KRD42" s="6"/>
      <c r="KRF42" s="6"/>
      <c r="KRH42" s="6"/>
      <c r="KRJ42" s="6"/>
      <c r="KRL42" s="6"/>
      <c r="KRN42" s="6"/>
      <c r="KRP42" s="6"/>
      <c r="KRR42" s="6"/>
      <c r="KRT42" s="6"/>
      <c r="KRV42" s="6"/>
      <c r="KRX42" s="6"/>
      <c r="KRZ42" s="6"/>
      <c r="KSB42" s="6"/>
      <c r="KSD42" s="6"/>
      <c r="KSF42" s="6"/>
      <c r="KSH42" s="6"/>
      <c r="KSJ42" s="6"/>
      <c r="KSL42" s="6"/>
      <c r="KSN42" s="6"/>
      <c r="KSP42" s="6"/>
      <c r="KSR42" s="6"/>
      <c r="KST42" s="6"/>
      <c r="KSV42" s="6"/>
      <c r="KSX42" s="6"/>
      <c r="KSZ42" s="6"/>
      <c r="KTB42" s="6"/>
      <c r="KTD42" s="6"/>
      <c r="KTF42" s="6"/>
      <c r="KTH42" s="6"/>
      <c r="KTJ42" s="6"/>
      <c r="KTL42" s="6"/>
      <c r="KTN42" s="6"/>
      <c r="KTP42" s="6"/>
      <c r="KTR42" s="6"/>
      <c r="KTT42" s="6"/>
      <c r="KTV42" s="6"/>
      <c r="KTX42" s="6"/>
      <c r="KTZ42" s="6"/>
      <c r="KUB42" s="6"/>
      <c r="KUD42" s="6"/>
      <c r="KUF42" s="6"/>
      <c r="KUH42" s="6"/>
      <c r="KUJ42" s="6"/>
      <c r="KUL42" s="6"/>
      <c r="KUN42" s="6"/>
      <c r="KUP42" s="6"/>
      <c r="KUR42" s="6"/>
      <c r="KUT42" s="6"/>
      <c r="KUV42" s="6"/>
      <c r="KUX42" s="6"/>
      <c r="KUZ42" s="6"/>
      <c r="KVB42" s="6"/>
      <c r="KVD42" s="6"/>
      <c r="KVF42" s="6"/>
      <c r="KVH42" s="6"/>
      <c r="KVJ42" s="6"/>
      <c r="KVL42" s="6"/>
      <c r="KVN42" s="6"/>
      <c r="KVP42" s="6"/>
      <c r="KVR42" s="6"/>
      <c r="KVT42" s="6"/>
      <c r="KVV42" s="6"/>
      <c r="KVX42" s="6"/>
      <c r="KVZ42" s="6"/>
      <c r="KWB42" s="6"/>
      <c r="KWD42" s="6"/>
      <c r="KWF42" s="6"/>
      <c r="KWH42" s="6"/>
      <c r="KWJ42" s="6"/>
      <c r="KWL42" s="6"/>
      <c r="KWN42" s="6"/>
      <c r="KWP42" s="6"/>
      <c r="KWR42" s="6"/>
      <c r="KWT42" s="6"/>
      <c r="KWV42" s="6"/>
      <c r="KWX42" s="6"/>
      <c r="KWZ42" s="6"/>
      <c r="KXB42" s="6"/>
      <c r="KXD42" s="6"/>
      <c r="KXF42" s="6"/>
      <c r="KXH42" s="6"/>
      <c r="KXJ42" s="6"/>
      <c r="KXL42" s="6"/>
      <c r="KXN42" s="6"/>
      <c r="KXP42" s="6"/>
      <c r="KXR42" s="6"/>
      <c r="KXT42" s="6"/>
      <c r="KXV42" s="6"/>
      <c r="KXX42" s="6"/>
      <c r="KXZ42" s="6"/>
      <c r="KYB42" s="6"/>
      <c r="KYD42" s="6"/>
      <c r="KYF42" s="6"/>
      <c r="KYH42" s="6"/>
      <c r="KYJ42" s="6"/>
      <c r="KYL42" s="6"/>
      <c r="KYN42" s="6"/>
      <c r="KYP42" s="6"/>
      <c r="KYR42" s="6"/>
      <c r="KYT42" s="6"/>
      <c r="KYV42" s="6"/>
      <c r="KYX42" s="6"/>
      <c r="KYZ42" s="6"/>
      <c r="KZB42" s="6"/>
      <c r="KZD42" s="6"/>
      <c r="KZF42" s="6"/>
      <c r="KZH42" s="6"/>
      <c r="KZJ42" s="6"/>
      <c r="KZL42" s="6"/>
      <c r="KZN42" s="6"/>
      <c r="KZP42" s="6"/>
      <c r="KZR42" s="6"/>
      <c r="KZT42" s="6"/>
      <c r="KZV42" s="6"/>
      <c r="KZX42" s="6"/>
      <c r="KZZ42" s="6"/>
      <c r="LAB42" s="6"/>
      <c r="LAD42" s="6"/>
      <c r="LAF42" s="6"/>
      <c r="LAH42" s="6"/>
      <c r="LAJ42" s="6"/>
      <c r="LAL42" s="6"/>
      <c r="LAN42" s="6"/>
      <c r="LAP42" s="6"/>
      <c r="LAR42" s="6"/>
      <c r="LAT42" s="6"/>
      <c r="LAV42" s="6"/>
      <c r="LAX42" s="6"/>
      <c r="LAZ42" s="6"/>
      <c r="LBB42" s="6"/>
      <c r="LBD42" s="6"/>
      <c r="LBF42" s="6"/>
      <c r="LBH42" s="6"/>
      <c r="LBJ42" s="6"/>
      <c r="LBL42" s="6"/>
      <c r="LBN42" s="6"/>
      <c r="LBP42" s="6"/>
      <c r="LBR42" s="6"/>
      <c r="LBT42" s="6"/>
      <c r="LBV42" s="6"/>
      <c r="LBX42" s="6"/>
      <c r="LBZ42" s="6"/>
      <c r="LCB42" s="6"/>
      <c r="LCD42" s="6"/>
      <c r="LCF42" s="6"/>
      <c r="LCH42" s="6"/>
      <c r="LCJ42" s="6"/>
      <c r="LCL42" s="6"/>
      <c r="LCN42" s="6"/>
      <c r="LCP42" s="6"/>
      <c r="LCR42" s="6"/>
      <c r="LCT42" s="6"/>
      <c r="LCV42" s="6"/>
      <c r="LCX42" s="6"/>
      <c r="LCZ42" s="6"/>
      <c r="LDB42" s="6"/>
      <c r="LDD42" s="6"/>
      <c r="LDF42" s="6"/>
      <c r="LDH42" s="6"/>
      <c r="LDJ42" s="6"/>
      <c r="LDL42" s="6"/>
      <c r="LDN42" s="6"/>
      <c r="LDP42" s="6"/>
      <c r="LDR42" s="6"/>
      <c r="LDT42" s="6"/>
      <c r="LDV42" s="6"/>
      <c r="LDX42" s="6"/>
      <c r="LDZ42" s="6"/>
      <c r="LEB42" s="6"/>
      <c r="LED42" s="6"/>
      <c r="LEF42" s="6"/>
      <c r="LEH42" s="6"/>
      <c r="LEJ42" s="6"/>
      <c r="LEL42" s="6"/>
      <c r="LEN42" s="6"/>
      <c r="LEP42" s="6"/>
      <c r="LER42" s="6"/>
      <c r="LET42" s="6"/>
      <c r="LEV42" s="6"/>
      <c r="LEX42" s="6"/>
      <c r="LEZ42" s="6"/>
      <c r="LFB42" s="6"/>
      <c r="LFD42" s="6"/>
      <c r="LFF42" s="6"/>
      <c r="LFH42" s="6"/>
      <c r="LFJ42" s="6"/>
      <c r="LFL42" s="6"/>
      <c r="LFN42" s="6"/>
      <c r="LFP42" s="6"/>
      <c r="LFR42" s="6"/>
      <c r="LFT42" s="6"/>
      <c r="LFV42" s="6"/>
      <c r="LFX42" s="6"/>
      <c r="LFZ42" s="6"/>
      <c r="LGB42" s="6"/>
      <c r="LGD42" s="6"/>
      <c r="LGF42" s="6"/>
      <c r="LGH42" s="6"/>
      <c r="LGJ42" s="6"/>
      <c r="LGL42" s="6"/>
      <c r="LGN42" s="6"/>
      <c r="LGP42" s="6"/>
      <c r="LGR42" s="6"/>
      <c r="LGT42" s="6"/>
      <c r="LGV42" s="6"/>
      <c r="LGX42" s="6"/>
      <c r="LGZ42" s="6"/>
      <c r="LHB42" s="6"/>
      <c r="LHD42" s="6"/>
      <c r="LHF42" s="6"/>
      <c r="LHH42" s="6"/>
      <c r="LHJ42" s="6"/>
      <c r="LHL42" s="6"/>
      <c r="LHN42" s="6"/>
      <c r="LHP42" s="6"/>
      <c r="LHR42" s="6"/>
      <c r="LHT42" s="6"/>
      <c r="LHV42" s="6"/>
      <c r="LHX42" s="6"/>
      <c r="LHZ42" s="6"/>
      <c r="LIB42" s="6"/>
      <c r="LID42" s="6"/>
      <c r="LIF42" s="6"/>
      <c r="LIH42" s="6"/>
      <c r="LIJ42" s="6"/>
      <c r="LIL42" s="6"/>
      <c r="LIN42" s="6"/>
      <c r="LIP42" s="6"/>
      <c r="LIR42" s="6"/>
      <c r="LIT42" s="6"/>
      <c r="LIV42" s="6"/>
      <c r="LIX42" s="6"/>
      <c r="LIZ42" s="6"/>
      <c r="LJB42" s="6"/>
      <c r="LJD42" s="6"/>
      <c r="LJF42" s="6"/>
      <c r="LJH42" s="6"/>
      <c r="LJJ42" s="6"/>
      <c r="LJL42" s="6"/>
      <c r="LJN42" s="6"/>
      <c r="LJP42" s="6"/>
      <c r="LJR42" s="6"/>
      <c r="LJT42" s="6"/>
      <c r="LJV42" s="6"/>
      <c r="LJX42" s="6"/>
      <c r="LJZ42" s="6"/>
      <c r="LKB42" s="6"/>
      <c r="LKD42" s="6"/>
      <c r="LKF42" s="6"/>
      <c r="LKH42" s="6"/>
      <c r="LKJ42" s="6"/>
      <c r="LKL42" s="6"/>
      <c r="LKN42" s="6"/>
      <c r="LKP42" s="6"/>
      <c r="LKR42" s="6"/>
      <c r="LKT42" s="6"/>
      <c r="LKV42" s="6"/>
      <c r="LKX42" s="6"/>
      <c r="LKZ42" s="6"/>
      <c r="LLB42" s="6"/>
      <c r="LLD42" s="6"/>
      <c r="LLF42" s="6"/>
      <c r="LLH42" s="6"/>
      <c r="LLJ42" s="6"/>
      <c r="LLL42" s="6"/>
      <c r="LLN42" s="6"/>
      <c r="LLP42" s="6"/>
      <c r="LLR42" s="6"/>
      <c r="LLT42" s="6"/>
      <c r="LLV42" s="6"/>
      <c r="LLX42" s="6"/>
      <c r="LLZ42" s="6"/>
      <c r="LMB42" s="6"/>
      <c r="LMD42" s="6"/>
      <c r="LMF42" s="6"/>
      <c r="LMH42" s="6"/>
      <c r="LMJ42" s="6"/>
      <c r="LML42" s="6"/>
      <c r="LMN42" s="6"/>
      <c r="LMP42" s="6"/>
      <c r="LMR42" s="6"/>
      <c r="LMT42" s="6"/>
      <c r="LMV42" s="6"/>
      <c r="LMX42" s="6"/>
      <c r="LMZ42" s="6"/>
      <c r="LNB42" s="6"/>
      <c r="LND42" s="6"/>
      <c r="LNF42" s="6"/>
      <c r="LNH42" s="6"/>
      <c r="LNJ42" s="6"/>
      <c r="LNL42" s="6"/>
      <c r="LNN42" s="6"/>
      <c r="LNP42" s="6"/>
      <c r="LNR42" s="6"/>
      <c r="LNT42" s="6"/>
      <c r="LNV42" s="6"/>
      <c r="LNX42" s="6"/>
      <c r="LNZ42" s="6"/>
      <c r="LOB42" s="6"/>
      <c r="LOD42" s="6"/>
      <c r="LOF42" s="6"/>
      <c r="LOH42" s="6"/>
      <c r="LOJ42" s="6"/>
      <c r="LOL42" s="6"/>
      <c r="LON42" s="6"/>
      <c r="LOP42" s="6"/>
      <c r="LOR42" s="6"/>
      <c r="LOT42" s="6"/>
      <c r="LOV42" s="6"/>
      <c r="LOX42" s="6"/>
      <c r="LOZ42" s="6"/>
      <c r="LPB42" s="6"/>
      <c r="LPD42" s="6"/>
      <c r="LPF42" s="6"/>
      <c r="LPH42" s="6"/>
      <c r="LPJ42" s="6"/>
      <c r="LPL42" s="6"/>
      <c r="LPN42" s="6"/>
      <c r="LPP42" s="6"/>
      <c r="LPR42" s="6"/>
      <c r="LPT42" s="6"/>
      <c r="LPV42" s="6"/>
      <c r="LPX42" s="6"/>
      <c r="LPZ42" s="6"/>
      <c r="LQB42" s="6"/>
      <c r="LQD42" s="6"/>
      <c r="LQF42" s="6"/>
      <c r="LQH42" s="6"/>
      <c r="LQJ42" s="6"/>
      <c r="LQL42" s="6"/>
      <c r="LQN42" s="6"/>
      <c r="LQP42" s="6"/>
      <c r="LQR42" s="6"/>
      <c r="LQT42" s="6"/>
      <c r="LQV42" s="6"/>
      <c r="LQX42" s="6"/>
      <c r="LQZ42" s="6"/>
      <c r="LRB42" s="6"/>
      <c r="LRD42" s="6"/>
      <c r="LRF42" s="6"/>
      <c r="LRH42" s="6"/>
      <c r="LRJ42" s="6"/>
      <c r="LRL42" s="6"/>
      <c r="LRN42" s="6"/>
      <c r="LRP42" s="6"/>
      <c r="LRR42" s="6"/>
      <c r="LRT42" s="6"/>
      <c r="LRV42" s="6"/>
      <c r="LRX42" s="6"/>
      <c r="LRZ42" s="6"/>
      <c r="LSB42" s="6"/>
      <c r="LSD42" s="6"/>
      <c r="LSF42" s="6"/>
      <c r="LSH42" s="6"/>
      <c r="LSJ42" s="6"/>
      <c r="LSL42" s="6"/>
      <c r="LSN42" s="6"/>
      <c r="LSP42" s="6"/>
      <c r="LSR42" s="6"/>
      <c r="LST42" s="6"/>
      <c r="LSV42" s="6"/>
      <c r="LSX42" s="6"/>
      <c r="LSZ42" s="6"/>
      <c r="LTB42" s="6"/>
      <c r="LTD42" s="6"/>
      <c r="LTF42" s="6"/>
      <c r="LTH42" s="6"/>
      <c r="LTJ42" s="6"/>
      <c r="LTL42" s="6"/>
      <c r="LTN42" s="6"/>
      <c r="LTP42" s="6"/>
      <c r="LTR42" s="6"/>
      <c r="LTT42" s="6"/>
      <c r="LTV42" s="6"/>
      <c r="LTX42" s="6"/>
      <c r="LTZ42" s="6"/>
      <c r="LUB42" s="6"/>
      <c r="LUD42" s="6"/>
      <c r="LUF42" s="6"/>
      <c r="LUH42" s="6"/>
      <c r="LUJ42" s="6"/>
      <c r="LUL42" s="6"/>
      <c r="LUN42" s="6"/>
      <c r="LUP42" s="6"/>
      <c r="LUR42" s="6"/>
      <c r="LUT42" s="6"/>
      <c r="LUV42" s="6"/>
      <c r="LUX42" s="6"/>
      <c r="LUZ42" s="6"/>
      <c r="LVB42" s="6"/>
      <c r="LVD42" s="6"/>
      <c r="LVF42" s="6"/>
      <c r="LVH42" s="6"/>
      <c r="LVJ42" s="6"/>
      <c r="LVL42" s="6"/>
      <c r="LVN42" s="6"/>
      <c r="LVP42" s="6"/>
      <c r="LVR42" s="6"/>
      <c r="LVT42" s="6"/>
      <c r="LVV42" s="6"/>
      <c r="LVX42" s="6"/>
      <c r="LVZ42" s="6"/>
      <c r="LWB42" s="6"/>
      <c r="LWD42" s="6"/>
      <c r="LWF42" s="6"/>
      <c r="LWH42" s="6"/>
      <c r="LWJ42" s="6"/>
      <c r="LWL42" s="6"/>
      <c r="LWN42" s="6"/>
      <c r="LWP42" s="6"/>
      <c r="LWR42" s="6"/>
      <c r="LWT42" s="6"/>
      <c r="LWV42" s="6"/>
      <c r="LWX42" s="6"/>
      <c r="LWZ42" s="6"/>
      <c r="LXB42" s="6"/>
      <c r="LXD42" s="6"/>
      <c r="LXF42" s="6"/>
      <c r="LXH42" s="6"/>
      <c r="LXJ42" s="6"/>
      <c r="LXL42" s="6"/>
      <c r="LXN42" s="6"/>
      <c r="LXP42" s="6"/>
      <c r="LXR42" s="6"/>
      <c r="LXT42" s="6"/>
      <c r="LXV42" s="6"/>
      <c r="LXX42" s="6"/>
      <c r="LXZ42" s="6"/>
      <c r="LYB42" s="6"/>
      <c r="LYD42" s="6"/>
      <c r="LYF42" s="6"/>
      <c r="LYH42" s="6"/>
      <c r="LYJ42" s="6"/>
      <c r="LYL42" s="6"/>
      <c r="LYN42" s="6"/>
      <c r="LYP42" s="6"/>
      <c r="LYR42" s="6"/>
      <c r="LYT42" s="6"/>
      <c r="LYV42" s="6"/>
      <c r="LYX42" s="6"/>
      <c r="LYZ42" s="6"/>
      <c r="LZB42" s="6"/>
      <c r="LZD42" s="6"/>
      <c r="LZF42" s="6"/>
      <c r="LZH42" s="6"/>
      <c r="LZJ42" s="6"/>
      <c r="LZL42" s="6"/>
      <c r="LZN42" s="6"/>
      <c r="LZP42" s="6"/>
      <c r="LZR42" s="6"/>
      <c r="LZT42" s="6"/>
      <c r="LZV42" s="6"/>
      <c r="LZX42" s="6"/>
      <c r="LZZ42" s="6"/>
      <c r="MAB42" s="6"/>
      <c r="MAD42" s="6"/>
      <c r="MAF42" s="6"/>
      <c r="MAH42" s="6"/>
      <c r="MAJ42" s="6"/>
      <c r="MAL42" s="6"/>
      <c r="MAN42" s="6"/>
      <c r="MAP42" s="6"/>
      <c r="MAR42" s="6"/>
      <c r="MAT42" s="6"/>
      <c r="MAV42" s="6"/>
      <c r="MAX42" s="6"/>
      <c r="MAZ42" s="6"/>
      <c r="MBB42" s="6"/>
      <c r="MBD42" s="6"/>
      <c r="MBF42" s="6"/>
      <c r="MBH42" s="6"/>
      <c r="MBJ42" s="6"/>
      <c r="MBL42" s="6"/>
      <c r="MBN42" s="6"/>
      <c r="MBP42" s="6"/>
      <c r="MBR42" s="6"/>
      <c r="MBT42" s="6"/>
      <c r="MBV42" s="6"/>
      <c r="MBX42" s="6"/>
      <c r="MBZ42" s="6"/>
      <c r="MCB42" s="6"/>
      <c r="MCD42" s="6"/>
      <c r="MCF42" s="6"/>
      <c r="MCH42" s="6"/>
      <c r="MCJ42" s="6"/>
      <c r="MCL42" s="6"/>
      <c r="MCN42" s="6"/>
      <c r="MCP42" s="6"/>
      <c r="MCR42" s="6"/>
      <c r="MCT42" s="6"/>
      <c r="MCV42" s="6"/>
      <c r="MCX42" s="6"/>
      <c r="MCZ42" s="6"/>
      <c r="MDB42" s="6"/>
      <c r="MDD42" s="6"/>
      <c r="MDF42" s="6"/>
      <c r="MDH42" s="6"/>
      <c r="MDJ42" s="6"/>
      <c r="MDL42" s="6"/>
      <c r="MDN42" s="6"/>
      <c r="MDP42" s="6"/>
      <c r="MDR42" s="6"/>
      <c r="MDT42" s="6"/>
      <c r="MDV42" s="6"/>
      <c r="MDX42" s="6"/>
      <c r="MDZ42" s="6"/>
      <c r="MEB42" s="6"/>
      <c r="MED42" s="6"/>
      <c r="MEF42" s="6"/>
      <c r="MEH42" s="6"/>
      <c r="MEJ42" s="6"/>
      <c r="MEL42" s="6"/>
      <c r="MEN42" s="6"/>
      <c r="MEP42" s="6"/>
      <c r="MER42" s="6"/>
      <c r="MET42" s="6"/>
      <c r="MEV42" s="6"/>
      <c r="MEX42" s="6"/>
      <c r="MEZ42" s="6"/>
      <c r="MFB42" s="6"/>
      <c r="MFD42" s="6"/>
      <c r="MFF42" s="6"/>
      <c r="MFH42" s="6"/>
      <c r="MFJ42" s="6"/>
      <c r="MFL42" s="6"/>
      <c r="MFN42" s="6"/>
      <c r="MFP42" s="6"/>
      <c r="MFR42" s="6"/>
      <c r="MFT42" s="6"/>
      <c r="MFV42" s="6"/>
      <c r="MFX42" s="6"/>
      <c r="MFZ42" s="6"/>
      <c r="MGB42" s="6"/>
      <c r="MGD42" s="6"/>
      <c r="MGF42" s="6"/>
      <c r="MGH42" s="6"/>
      <c r="MGJ42" s="6"/>
      <c r="MGL42" s="6"/>
      <c r="MGN42" s="6"/>
      <c r="MGP42" s="6"/>
      <c r="MGR42" s="6"/>
      <c r="MGT42" s="6"/>
      <c r="MGV42" s="6"/>
      <c r="MGX42" s="6"/>
      <c r="MGZ42" s="6"/>
      <c r="MHB42" s="6"/>
      <c r="MHD42" s="6"/>
      <c r="MHF42" s="6"/>
      <c r="MHH42" s="6"/>
      <c r="MHJ42" s="6"/>
      <c r="MHL42" s="6"/>
      <c r="MHN42" s="6"/>
      <c r="MHP42" s="6"/>
      <c r="MHR42" s="6"/>
      <c r="MHT42" s="6"/>
      <c r="MHV42" s="6"/>
      <c r="MHX42" s="6"/>
      <c r="MHZ42" s="6"/>
      <c r="MIB42" s="6"/>
      <c r="MID42" s="6"/>
      <c r="MIF42" s="6"/>
      <c r="MIH42" s="6"/>
      <c r="MIJ42" s="6"/>
      <c r="MIL42" s="6"/>
      <c r="MIN42" s="6"/>
      <c r="MIP42" s="6"/>
      <c r="MIR42" s="6"/>
      <c r="MIT42" s="6"/>
      <c r="MIV42" s="6"/>
      <c r="MIX42" s="6"/>
      <c r="MIZ42" s="6"/>
      <c r="MJB42" s="6"/>
      <c r="MJD42" s="6"/>
      <c r="MJF42" s="6"/>
      <c r="MJH42" s="6"/>
      <c r="MJJ42" s="6"/>
      <c r="MJL42" s="6"/>
      <c r="MJN42" s="6"/>
      <c r="MJP42" s="6"/>
      <c r="MJR42" s="6"/>
      <c r="MJT42" s="6"/>
      <c r="MJV42" s="6"/>
      <c r="MJX42" s="6"/>
      <c r="MJZ42" s="6"/>
      <c r="MKB42" s="6"/>
      <c r="MKD42" s="6"/>
      <c r="MKF42" s="6"/>
      <c r="MKH42" s="6"/>
      <c r="MKJ42" s="6"/>
      <c r="MKL42" s="6"/>
      <c r="MKN42" s="6"/>
      <c r="MKP42" s="6"/>
      <c r="MKR42" s="6"/>
      <c r="MKT42" s="6"/>
      <c r="MKV42" s="6"/>
      <c r="MKX42" s="6"/>
      <c r="MKZ42" s="6"/>
      <c r="MLB42" s="6"/>
      <c r="MLD42" s="6"/>
      <c r="MLF42" s="6"/>
      <c r="MLH42" s="6"/>
      <c r="MLJ42" s="6"/>
      <c r="MLL42" s="6"/>
      <c r="MLN42" s="6"/>
      <c r="MLP42" s="6"/>
      <c r="MLR42" s="6"/>
      <c r="MLT42" s="6"/>
      <c r="MLV42" s="6"/>
      <c r="MLX42" s="6"/>
      <c r="MLZ42" s="6"/>
      <c r="MMB42" s="6"/>
      <c r="MMD42" s="6"/>
      <c r="MMF42" s="6"/>
      <c r="MMH42" s="6"/>
      <c r="MMJ42" s="6"/>
      <c r="MML42" s="6"/>
      <c r="MMN42" s="6"/>
      <c r="MMP42" s="6"/>
      <c r="MMR42" s="6"/>
      <c r="MMT42" s="6"/>
      <c r="MMV42" s="6"/>
      <c r="MMX42" s="6"/>
      <c r="MMZ42" s="6"/>
      <c r="MNB42" s="6"/>
      <c r="MND42" s="6"/>
      <c r="MNF42" s="6"/>
      <c r="MNH42" s="6"/>
      <c r="MNJ42" s="6"/>
      <c r="MNL42" s="6"/>
      <c r="MNN42" s="6"/>
      <c r="MNP42" s="6"/>
      <c r="MNR42" s="6"/>
      <c r="MNT42" s="6"/>
      <c r="MNV42" s="6"/>
      <c r="MNX42" s="6"/>
      <c r="MNZ42" s="6"/>
      <c r="MOB42" s="6"/>
      <c r="MOD42" s="6"/>
      <c r="MOF42" s="6"/>
      <c r="MOH42" s="6"/>
      <c r="MOJ42" s="6"/>
      <c r="MOL42" s="6"/>
      <c r="MON42" s="6"/>
      <c r="MOP42" s="6"/>
      <c r="MOR42" s="6"/>
      <c r="MOT42" s="6"/>
      <c r="MOV42" s="6"/>
      <c r="MOX42" s="6"/>
      <c r="MOZ42" s="6"/>
      <c r="MPB42" s="6"/>
      <c r="MPD42" s="6"/>
      <c r="MPF42" s="6"/>
      <c r="MPH42" s="6"/>
      <c r="MPJ42" s="6"/>
      <c r="MPL42" s="6"/>
      <c r="MPN42" s="6"/>
      <c r="MPP42" s="6"/>
      <c r="MPR42" s="6"/>
      <c r="MPT42" s="6"/>
      <c r="MPV42" s="6"/>
      <c r="MPX42" s="6"/>
      <c r="MPZ42" s="6"/>
      <c r="MQB42" s="6"/>
      <c r="MQD42" s="6"/>
      <c r="MQF42" s="6"/>
      <c r="MQH42" s="6"/>
      <c r="MQJ42" s="6"/>
      <c r="MQL42" s="6"/>
      <c r="MQN42" s="6"/>
      <c r="MQP42" s="6"/>
      <c r="MQR42" s="6"/>
      <c r="MQT42" s="6"/>
      <c r="MQV42" s="6"/>
      <c r="MQX42" s="6"/>
      <c r="MQZ42" s="6"/>
      <c r="MRB42" s="6"/>
      <c r="MRD42" s="6"/>
      <c r="MRF42" s="6"/>
      <c r="MRH42" s="6"/>
      <c r="MRJ42" s="6"/>
      <c r="MRL42" s="6"/>
      <c r="MRN42" s="6"/>
      <c r="MRP42" s="6"/>
      <c r="MRR42" s="6"/>
      <c r="MRT42" s="6"/>
      <c r="MRV42" s="6"/>
      <c r="MRX42" s="6"/>
      <c r="MRZ42" s="6"/>
      <c r="MSB42" s="6"/>
      <c r="MSD42" s="6"/>
      <c r="MSF42" s="6"/>
      <c r="MSH42" s="6"/>
      <c r="MSJ42" s="6"/>
      <c r="MSL42" s="6"/>
      <c r="MSN42" s="6"/>
      <c r="MSP42" s="6"/>
      <c r="MSR42" s="6"/>
      <c r="MST42" s="6"/>
      <c r="MSV42" s="6"/>
      <c r="MSX42" s="6"/>
      <c r="MSZ42" s="6"/>
      <c r="MTB42" s="6"/>
      <c r="MTD42" s="6"/>
      <c r="MTF42" s="6"/>
      <c r="MTH42" s="6"/>
      <c r="MTJ42" s="6"/>
      <c r="MTL42" s="6"/>
      <c r="MTN42" s="6"/>
      <c r="MTP42" s="6"/>
      <c r="MTR42" s="6"/>
      <c r="MTT42" s="6"/>
      <c r="MTV42" s="6"/>
      <c r="MTX42" s="6"/>
      <c r="MTZ42" s="6"/>
      <c r="MUB42" s="6"/>
      <c r="MUD42" s="6"/>
      <c r="MUF42" s="6"/>
      <c r="MUH42" s="6"/>
      <c r="MUJ42" s="6"/>
      <c r="MUL42" s="6"/>
      <c r="MUN42" s="6"/>
      <c r="MUP42" s="6"/>
      <c r="MUR42" s="6"/>
      <c r="MUT42" s="6"/>
      <c r="MUV42" s="6"/>
      <c r="MUX42" s="6"/>
      <c r="MUZ42" s="6"/>
      <c r="MVB42" s="6"/>
      <c r="MVD42" s="6"/>
      <c r="MVF42" s="6"/>
      <c r="MVH42" s="6"/>
      <c r="MVJ42" s="6"/>
      <c r="MVL42" s="6"/>
      <c r="MVN42" s="6"/>
      <c r="MVP42" s="6"/>
      <c r="MVR42" s="6"/>
      <c r="MVT42" s="6"/>
      <c r="MVV42" s="6"/>
      <c r="MVX42" s="6"/>
      <c r="MVZ42" s="6"/>
      <c r="MWB42" s="6"/>
      <c r="MWD42" s="6"/>
      <c r="MWF42" s="6"/>
      <c r="MWH42" s="6"/>
      <c r="MWJ42" s="6"/>
      <c r="MWL42" s="6"/>
      <c r="MWN42" s="6"/>
      <c r="MWP42" s="6"/>
      <c r="MWR42" s="6"/>
      <c r="MWT42" s="6"/>
      <c r="MWV42" s="6"/>
      <c r="MWX42" s="6"/>
      <c r="MWZ42" s="6"/>
      <c r="MXB42" s="6"/>
      <c r="MXD42" s="6"/>
      <c r="MXF42" s="6"/>
      <c r="MXH42" s="6"/>
      <c r="MXJ42" s="6"/>
      <c r="MXL42" s="6"/>
      <c r="MXN42" s="6"/>
      <c r="MXP42" s="6"/>
      <c r="MXR42" s="6"/>
      <c r="MXT42" s="6"/>
      <c r="MXV42" s="6"/>
      <c r="MXX42" s="6"/>
      <c r="MXZ42" s="6"/>
      <c r="MYB42" s="6"/>
      <c r="MYD42" s="6"/>
      <c r="MYF42" s="6"/>
      <c r="MYH42" s="6"/>
      <c r="MYJ42" s="6"/>
      <c r="MYL42" s="6"/>
      <c r="MYN42" s="6"/>
      <c r="MYP42" s="6"/>
      <c r="MYR42" s="6"/>
      <c r="MYT42" s="6"/>
      <c r="MYV42" s="6"/>
      <c r="MYX42" s="6"/>
      <c r="MYZ42" s="6"/>
      <c r="MZB42" s="6"/>
      <c r="MZD42" s="6"/>
      <c r="MZF42" s="6"/>
      <c r="MZH42" s="6"/>
      <c r="MZJ42" s="6"/>
      <c r="MZL42" s="6"/>
      <c r="MZN42" s="6"/>
      <c r="MZP42" s="6"/>
      <c r="MZR42" s="6"/>
      <c r="MZT42" s="6"/>
      <c r="MZV42" s="6"/>
      <c r="MZX42" s="6"/>
      <c r="MZZ42" s="6"/>
      <c r="NAB42" s="6"/>
      <c r="NAD42" s="6"/>
      <c r="NAF42" s="6"/>
      <c r="NAH42" s="6"/>
      <c r="NAJ42" s="6"/>
      <c r="NAL42" s="6"/>
      <c r="NAN42" s="6"/>
      <c r="NAP42" s="6"/>
      <c r="NAR42" s="6"/>
      <c r="NAT42" s="6"/>
      <c r="NAV42" s="6"/>
      <c r="NAX42" s="6"/>
      <c r="NAZ42" s="6"/>
      <c r="NBB42" s="6"/>
      <c r="NBD42" s="6"/>
      <c r="NBF42" s="6"/>
      <c r="NBH42" s="6"/>
      <c r="NBJ42" s="6"/>
      <c r="NBL42" s="6"/>
      <c r="NBN42" s="6"/>
      <c r="NBP42" s="6"/>
      <c r="NBR42" s="6"/>
      <c r="NBT42" s="6"/>
      <c r="NBV42" s="6"/>
      <c r="NBX42" s="6"/>
      <c r="NBZ42" s="6"/>
      <c r="NCB42" s="6"/>
      <c r="NCD42" s="6"/>
      <c r="NCF42" s="6"/>
      <c r="NCH42" s="6"/>
      <c r="NCJ42" s="6"/>
      <c r="NCL42" s="6"/>
      <c r="NCN42" s="6"/>
      <c r="NCP42" s="6"/>
      <c r="NCR42" s="6"/>
      <c r="NCT42" s="6"/>
      <c r="NCV42" s="6"/>
      <c r="NCX42" s="6"/>
      <c r="NCZ42" s="6"/>
      <c r="NDB42" s="6"/>
      <c r="NDD42" s="6"/>
      <c r="NDF42" s="6"/>
      <c r="NDH42" s="6"/>
      <c r="NDJ42" s="6"/>
      <c r="NDL42" s="6"/>
      <c r="NDN42" s="6"/>
      <c r="NDP42" s="6"/>
      <c r="NDR42" s="6"/>
      <c r="NDT42" s="6"/>
      <c r="NDV42" s="6"/>
      <c r="NDX42" s="6"/>
      <c r="NDZ42" s="6"/>
      <c r="NEB42" s="6"/>
      <c r="NED42" s="6"/>
      <c r="NEF42" s="6"/>
      <c r="NEH42" s="6"/>
      <c r="NEJ42" s="6"/>
      <c r="NEL42" s="6"/>
      <c r="NEN42" s="6"/>
      <c r="NEP42" s="6"/>
      <c r="NER42" s="6"/>
      <c r="NET42" s="6"/>
      <c r="NEV42" s="6"/>
      <c r="NEX42" s="6"/>
      <c r="NEZ42" s="6"/>
      <c r="NFB42" s="6"/>
      <c r="NFD42" s="6"/>
      <c r="NFF42" s="6"/>
      <c r="NFH42" s="6"/>
      <c r="NFJ42" s="6"/>
      <c r="NFL42" s="6"/>
      <c r="NFN42" s="6"/>
      <c r="NFP42" s="6"/>
      <c r="NFR42" s="6"/>
      <c r="NFT42" s="6"/>
      <c r="NFV42" s="6"/>
      <c r="NFX42" s="6"/>
      <c r="NFZ42" s="6"/>
      <c r="NGB42" s="6"/>
      <c r="NGD42" s="6"/>
      <c r="NGF42" s="6"/>
      <c r="NGH42" s="6"/>
      <c r="NGJ42" s="6"/>
      <c r="NGL42" s="6"/>
      <c r="NGN42" s="6"/>
      <c r="NGP42" s="6"/>
      <c r="NGR42" s="6"/>
      <c r="NGT42" s="6"/>
      <c r="NGV42" s="6"/>
      <c r="NGX42" s="6"/>
      <c r="NGZ42" s="6"/>
      <c r="NHB42" s="6"/>
      <c r="NHD42" s="6"/>
      <c r="NHF42" s="6"/>
      <c r="NHH42" s="6"/>
      <c r="NHJ42" s="6"/>
      <c r="NHL42" s="6"/>
      <c r="NHN42" s="6"/>
      <c r="NHP42" s="6"/>
      <c r="NHR42" s="6"/>
      <c r="NHT42" s="6"/>
      <c r="NHV42" s="6"/>
      <c r="NHX42" s="6"/>
      <c r="NHZ42" s="6"/>
      <c r="NIB42" s="6"/>
      <c r="NID42" s="6"/>
      <c r="NIF42" s="6"/>
      <c r="NIH42" s="6"/>
      <c r="NIJ42" s="6"/>
      <c r="NIL42" s="6"/>
      <c r="NIN42" s="6"/>
      <c r="NIP42" s="6"/>
      <c r="NIR42" s="6"/>
      <c r="NIT42" s="6"/>
      <c r="NIV42" s="6"/>
      <c r="NIX42" s="6"/>
      <c r="NIZ42" s="6"/>
      <c r="NJB42" s="6"/>
      <c r="NJD42" s="6"/>
      <c r="NJF42" s="6"/>
      <c r="NJH42" s="6"/>
      <c r="NJJ42" s="6"/>
      <c r="NJL42" s="6"/>
      <c r="NJN42" s="6"/>
      <c r="NJP42" s="6"/>
      <c r="NJR42" s="6"/>
      <c r="NJT42" s="6"/>
      <c r="NJV42" s="6"/>
      <c r="NJX42" s="6"/>
      <c r="NJZ42" s="6"/>
      <c r="NKB42" s="6"/>
      <c r="NKD42" s="6"/>
      <c r="NKF42" s="6"/>
      <c r="NKH42" s="6"/>
      <c r="NKJ42" s="6"/>
      <c r="NKL42" s="6"/>
      <c r="NKN42" s="6"/>
      <c r="NKP42" s="6"/>
      <c r="NKR42" s="6"/>
      <c r="NKT42" s="6"/>
      <c r="NKV42" s="6"/>
      <c r="NKX42" s="6"/>
      <c r="NKZ42" s="6"/>
      <c r="NLB42" s="6"/>
      <c r="NLD42" s="6"/>
      <c r="NLF42" s="6"/>
      <c r="NLH42" s="6"/>
      <c r="NLJ42" s="6"/>
      <c r="NLL42" s="6"/>
      <c r="NLN42" s="6"/>
      <c r="NLP42" s="6"/>
      <c r="NLR42" s="6"/>
      <c r="NLT42" s="6"/>
      <c r="NLV42" s="6"/>
      <c r="NLX42" s="6"/>
      <c r="NLZ42" s="6"/>
      <c r="NMB42" s="6"/>
      <c r="NMD42" s="6"/>
      <c r="NMF42" s="6"/>
      <c r="NMH42" s="6"/>
      <c r="NMJ42" s="6"/>
      <c r="NML42" s="6"/>
      <c r="NMN42" s="6"/>
      <c r="NMP42" s="6"/>
      <c r="NMR42" s="6"/>
      <c r="NMT42" s="6"/>
      <c r="NMV42" s="6"/>
      <c r="NMX42" s="6"/>
      <c r="NMZ42" s="6"/>
      <c r="NNB42" s="6"/>
      <c r="NND42" s="6"/>
      <c r="NNF42" s="6"/>
      <c r="NNH42" s="6"/>
      <c r="NNJ42" s="6"/>
      <c r="NNL42" s="6"/>
      <c r="NNN42" s="6"/>
      <c r="NNP42" s="6"/>
      <c r="NNR42" s="6"/>
      <c r="NNT42" s="6"/>
      <c r="NNV42" s="6"/>
      <c r="NNX42" s="6"/>
      <c r="NNZ42" s="6"/>
      <c r="NOB42" s="6"/>
      <c r="NOD42" s="6"/>
      <c r="NOF42" s="6"/>
      <c r="NOH42" s="6"/>
      <c r="NOJ42" s="6"/>
      <c r="NOL42" s="6"/>
      <c r="NON42" s="6"/>
      <c r="NOP42" s="6"/>
      <c r="NOR42" s="6"/>
      <c r="NOT42" s="6"/>
      <c r="NOV42" s="6"/>
      <c r="NOX42" s="6"/>
      <c r="NOZ42" s="6"/>
      <c r="NPB42" s="6"/>
      <c r="NPD42" s="6"/>
      <c r="NPF42" s="6"/>
      <c r="NPH42" s="6"/>
      <c r="NPJ42" s="6"/>
      <c r="NPL42" s="6"/>
      <c r="NPN42" s="6"/>
      <c r="NPP42" s="6"/>
      <c r="NPR42" s="6"/>
      <c r="NPT42" s="6"/>
      <c r="NPV42" s="6"/>
      <c r="NPX42" s="6"/>
      <c r="NPZ42" s="6"/>
      <c r="NQB42" s="6"/>
      <c r="NQD42" s="6"/>
      <c r="NQF42" s="6"/>
      <c r="NQH42" s="6"/>
      <c r="NQJ42" s="6"/>
      <c r="NQL42" s="6"/>
      <c r="NQN42" s="6"/>
      <c r="NQP42" s="6"/>
      <c r="NQR42" s="6"/>
      <c r="NQT42" s="6"/>
      <c r="NQV42" s="6"/>
      <c r="NQX42" s="6"/>
      <c r="NQZ42" s="6"/>
      <c r="NRB42" s="6"/>
      <c r="NRD42" s="6"/>
      <c r="NRF42" s="6"/>
      <c r="NRH42" s="6"/>
      <c r="NRJ42" s="6"/>
      <c r="NRL42" s="6"/>
      <c r="NRN42" s="6"/>
      <c r="NRP42" s="6"/>
      <c r="NRR42" s="6"/>
      <c r="NRT42" s="6"/>
      <c r="NRV42" s="6"/>
      <c r="NRX42" s="6"/>
      <c r="NRZ42" s="6"/>
      <c r="NSB42" s="6"/>
      <c r="NSD42" s="6"/>
      <c r="NSF42" s="6"/>
      <c r="NSH42" s="6"/>
      <c r="NSJ42" s="6"/>
      <c r="NSL42" s="6"/>
      <c r="NSN42" s="6"/>
      <c r="NSP42" s="6"/>
      <c r="NSR42" s="6"/>
      <c r="NST42" s="6"/>
      <c r="NSV42" s="6"/>
      <c r="NSX42" s="6"/>
      <c r="NSZ42" s="6"/>
      <c r="NTB42" s="6"/>
      <c r="NTD42" s="6"/>
      <c r="NTF42" s="6"/>
      <c r="NTH42" s="6"/>
      <c r="NTJ42" s="6"/>
      <c r="NTL42" s="6"/>
      <c r="NTN42" s="6"/>
      <c r="NTP42" s="6"/>
      <c r="NTR42" s="6"/>
      <c r="NTT42" s="6"/>
      <c r="NTV42" s="6"/>
      <c r="NTX42" s="6"/>
      <c r="NTZ42" s="6"/>
      <c r="NUB42" s="6"/>
      <c r="NUD42" s="6"/>
      <c r="NUF42" s="6"/>
      <c r="NUH42" s="6"/>
      <c r="NUJ42" s="6"/>
      <c r="NUL42" s="6"/>
      <c r="NUN42" s="6"/>
      <c r="NUP42" s="6"/>
      <c r="NUR42" s="6"/>
      <c r="NUT42" s="6"/>
      <c r="NUV42" s="6"/>
      <c r="NUX42" s="6"/>
      <c r="NUZ42" s="6"/>
      <c r="NVB42" s="6"/>
      <c r="NVD42" s="6"/>
      <c r="NVF42" s="6"/>
      <c r="NVH42" s="6"/>
      <c r="NVJ42" s="6"/>
      <c r="NVL42" s="6"/>
      <c r="NVN42" s="6"/>
      <c r="NVP42" s="6"/>
      <c r="NVR42" s="6"/>
      <c r="NVT42" s="6"/>
      <c r="NVV42" s="6"/>
      <c r="NVX42" s="6"/>
      <c r="NVZ42" s="6"/>
      <c r="NWB42" s="6"/>
      <c r="NWD42" s="6"/>
      <c r="NWF42" s="6"/>
      <c r="NWH42" s="6"/>
      <c r="NWJ42" s="6"/>
      <c r="NWL42" s="6"/>
      <c r="NWN42" s="6"/>
      <c r="NWP42" s="6"/>
      <c r="NWR42" s="6"/>
      <c r="NWT42" s="6"/>
      <c r="NWV42" s="6"/>
      <c r="NWX42" s="6"/>
      <c r="NWZ42" s="6"/>
      <c r="NXB42" s="6"/>
      <c r="NXD42" s="6"/>
      <c r="NXF42" s="6"/>
      <c r="NXH42" s="6"/>
      <c r="NXJ42" s="6"/>
      <c r="NXL42" s="6"/>
      <c r="NXN42" s="6"/>
      <c r="NXP42" s="6"/>
      <c r="NXR42" s="6"/>
      <c r="NXT42" s="6"/>
      <c r="NXV42" s="6"/>
      <c r="NXX42" s="6"/>
      <c r="NXZ42" s="6"/>
      <c r="NYB42" s="6"/>
      <c r="NYD42" s="6"/>
      <c r="NYF42" s="6"/>
      <c r="NYH42" s="6"/>
      <c r="NYJ42" s="6"/>
      <c r="NYL42" s="6"/>
      <c r="NYN42" s="6"/>
      <c r="NYP42" s="6"/>
      <c r="NYR42" s="6"/>
      <c r="NYT42" s="6"/>
      <c r="NYV42" s="6"/>
      <c r="NYX42" s="6"/>
      <c r="NYZ42" s="6"/>
      <c r="NZB42" s="6"/>
      <c r="NZD42" s="6"/>
      <c r="NZF42" s="6"/>
      <c r="NZH42" s="6"/>
      <c r="NZJ42" s="6"/>
      <c r="NZL42" s="6"/>
      <c r="NZN42" s="6"/>
      <c r="NZP42" s="6"/>
      <c r="NZR42" s="6"/>
      <c r="NZT42" s="6"/>
      <c r="NZV42" s="6"/>
      <c r="NZX42" s="6"/>
      <c r="NZZ42" s="6"/>
      <c r="OAB42" s="6"/>
      <c r="OAD42" s="6"/>
      <c r="OAF42" s="6"/>
      <c r="OAH42" s="6"/>
      <c r="OAJ42" s="6"/>
      <c r="OAL42" s="6"/>
      <c r="OAN42" s="6"/>
      <c r="OAP42" s="6"/>
      <c r="OAR42" s="6"/>
      <c r="OAT42" s="6"/>
      <c r="OAV42" s="6"/>
      <c r="OAX42" s="6"/>
      <c r="OAZ42" s="6"/>
      <c r="OBB42" s="6"/>
      <c r="OBD42" s="6"/>
      <c r="OBF42" s="6"/>
      <c r="OBH42" s="6"/>
      <c r="OBJ42" s="6"/>
      <c r="OBL42" s="6"/>
      <c r="OBN42" s="6"/>
      <c r="OBP42" s="6"/>
      <c r="OBR42" s="6"/>
      <c r="OBT42" s="6"/>
      <c r="OBV42" s="6"/>
      <c r="OBX42" s="6"/>
      <c r="OBZ42" s="6"/>
      <c r="OCB42" s="6"/>
      <c r="OCD42" s="6"/>
      <c r="OCF42" s="6"/>
      <c r="OCH42" s="6"/>
      <c r="OCJ42" s="6"/>
      <c r="OCL42" s="6"/>
      <c r="OCN42" s="6"/>
      <c r="OCP42" s="6"/>
      <c r="OCR42" s="6"/>
      <c r="OCT42" s="6"/>
      <c r="OCV42" s="6"/>
      <c r="OCX42" s="6"/>
      <c r="OCZ42" s="6"/>
      <c r="ODB42" s="6"/>
      <c r="ODD42" s="6"/>
      <c r="ODF42" s="6"/>
      <c r="ODH42" s="6"/>
      <c r="ODJ42" s="6"/>
      <c r="ODL42" s="6"/>
      <c r="ODN42" s="6"/>
      <c r="ODP42" s="6"/>
      <c r="ODR42" s="6"/>
      <c r="ODT42" s="6"/>
      <c r="ODV42" s="6"/>
      <c r="ODX42" s="6"/>
      <c r="ODZ42" s="6"/>
      <c r="OEB42" s="6"/>
      <c r="OED42" s="6"/>
      <c r="OEF42" s="6"/>
      <c r="OEH42" s="6"/>
      <c r="OEJ42" s="6"/>
      <c r="OEL42" s="6"/>
      <c r="OEN42" s="6"/>
      <c r="OEP42" s="6"/>
      <c r="OER42" s="6"/>
      <c r="OET42" s="6"/>
      <c r="OEV42" s="6"/>
      <c r="OEX42" s="6"/>
      <c r="OEZ42" s="6"/>
      <c r="OFB42" s="6"/>
      <c r="OFD42" s="6"/>
      <c r="OFF42" s="6"/>
      <c r="OFH42" s="6"/>
      <c r="OFJ42" s="6"/>
      <c r="OFL42" s="6"/>
      <c r="OFN42" s="6"/>
      <c r="OFP42" s="6"/>
      <c r="OFR42" s="6"/>
      <c r="OFT42" s="6"/>
      <c r="OFV42" s="6"/>
      <c r="OFX42" s="6"/>
      <c r="OFZ42" s="6"/>
      <c r="OGB42" s="6"/>
      <c r="OGD42" s="6"/>
      <c r="OGF42" s="6"/>
      <c r="OGH42" s="6"/>
      <c r="OGJ42" s="6"/>
      <c r="OGL42" s="6"/>
      <c r="OGN42" s="6"/>
      <c r="OGP42" s="6"/>
      <c r="OGR42" s="6"/>
      <c r="OGT42" s="6"/>
      <c r="OGV42" s="6"/>
      <c r="OGX42" s="6"/>
      <c r="OGZ42" s="6"/>
      <c r="OHB42" s="6"/>
      <c r="OHD42" s="6"/>
      <c r="OHF42" s="6"/>
      <c r="OHH42" s="6"/>
      <c r="OHJ42" s="6"/>
      <c r="OHL42" s="6"/>
      <c r="OHN42" s="6"/>
      <c r="OHP42" s="6"/>
      <c r="OHR42" s="6"/>
      <c r="OHT42" s="6"/>
      <c r="OHV42" s="6"/>
      <c r="OHX42" s="6"/>
      <c r="OHZ42" s="6"/>
      <c r="OIB42" s="6"/>
      <c r="OID42" s="6"/>
      <c r="OIF42" s="6"/>
      <c r="OIH42" s="6"/>
      <c r="OIJ42" s="6"/>
      <c r="OIL42" s="6"/>
      <c r="OIN42" s="6"/>
      <c r="OIP42" s="6"/>
      <c r="OIR42" s="6"/>
      <c r="OIT42" s="6"/>
      <c r="OIV42" s="6"/>
      <c r="OIX42" s="6"/>
      <c r="OIZ42" s="6"/>
      <c r="OJB42" s="6"/>
      <c r="OJD42" s="6"/>
      <c r="OJF42" s="6"/>
      <c r="OJH42" s="6"/>
      <c r="OJJ42" s="6"/>
      <c r="OJL42" s="6"/>
      <c r="OJN42" s="6"/>
      <c r="OJP42" s="6"/>
      <c r="OJR42" s="6"/>
      <c r="OJT42" s="6"/>
      <c r="OJV42" s="6"/>
      <c r="OJX42" s="6"/>
      <c r="OJZ42" s="6"/>
      <c r="OKB42" s="6"/>
      <c r="OKD42" s="6"/>
      <c r="OKF42" s="6"/>
      <c r="OKH42" s="6"/>
      <c r="OKJ42" s="6"/>
      <c r="OKL42" s="6"/>
      <c r="OKN42" s="6"/>
      <c r="OKP42" s="6"/>
      <c r="OKR42" s="6"/>
      <c r="OKT42" s="6"/>
      <c r="OKV42" s="6"/>
      <c r="OKX42" s="6"/>
      <c r="OKZ42" s="6"/>
      <c r="OLB42" s="6"/>
      <c r="OLD42" s="6"/>
      <c r="OLF42" s="6"/>
      <c r="OLH42" s="6"/>
      <c r="OLJ42" s="6"/>
      <c r="OLL42" s="6"/>
      <c r="OLN42" s="6"/>
      <c r="OLP42" s="6"/>
      <c r="OLR42" s="6"/>
      <c r="OLT42" s="6"/>
      <c r="OLV42" s="6"/>
      <c r="OLX42" s="6"/>
      <c r="OLZ42" s="6"/>
      <c r="OMB42" s="6"/>
      <c r="OMD42" s="6"/>
      <c r="OMF42" s="6"/>
      <c r="OMH42" s="6"/>
      <c r="OMJ42" s="6"/>
      <c r="OML42" s="6"/>
      <c r="OMN42" s="6"/>
      <c r="OMP42" s="6"/>
      <c r="OMR42" s="6"/>
      <c r="OMT42" s="6"/>
      <c r="OMV42" s="6"/>
      <c r="OMX42" s="6"/>
      <c r="OMZ42" s="6"/>
      <c r="ONB42" s="6"/>
      <c r="OND42" s="6"/>
      <c r="ONF42" s="6"/>
      <c r="ONH42" s="6"/>
      <c r="ONJ42" s="6"/>
      <c r="ONL42" s="6"/>
      <c r="ONN42" s="6"/>
      <c r="ONP42" s="6"/>
      <c r="ONR42" s="6"/>
      <c r="ONT42" s="6"/>
      <c r="ONV42" s="6"/>
      <c r="ONX42" s="6"/>
      <c r="ONZ42" s="6"/>
      <c r="OOB42" s="6"/>
      <c r="OOD42" s="6"/>
      <c r="OOF42" s="6"/>
      <c r="OOH42" s="6"/>
      <c r="OOJ42" s="6"/>
      <c r="OOL42" s="6"/>
      <c r="OON42" s="6"/>
      <c r="OOP42" s="6"/>
      <c r="OOR42" s="6"/>
      <c r="OOT42" s="6"/>
      <c r="OOV42" s="6"/>
      <c r="OOX42" s="6"/>
      <c r="OOZ42" s="6"/>
      <c r="OPB42" s="6"/>
      <c r="OPD42" s="6"/>
      <c r="OPF42" s="6"/>
      <c r="OPH42" s="6"/>
      <c r="OPJ42" s="6"/>
      <c r="OPL42" s="6"/>
      <c r="OPN42" s="6"/>
      <c r="OPP42" s="6"/>
      <c r="OPR42" s="6"/>
      <c r="OPT42" s="6"/>
      <c r="OPV42" s="6"/>
      <c r="OPX42" s="6"/>
      <c r="OPZ42" s="6"/>
      <c r="OQB42" s="6"/>
      <c r="OQD42" s="6"/>
      <c r="OQF42" s="6"/>
      <c r="OQH42" s="6"/>
      <c r="OQJ42" s="6"/>
      <c r="OQL42" s="6"/>
      <c r="OQN42" s="6"/>
      <c r="OQP42" s="6"/>
      <c r="OQR42" s="6"/>
      <c r="OQT42" s="6"/>
      <c r="OQV42" s="6"/>
      <c r="OQX42" s="6"/>
      <c r="OQZ42" s="6"/>
      <c r="ORB42" s="6"/>
      <c r="ORD42" s="6"/>
      <c r="ORF42" s="6"/>
      <c r="ORH42" s="6"/>
      <c r="ORJ42" s="6"/>
      <c r="ORL42" s="6"/>
      <c r="ORN42" s="6"/>
      <c r="ORP42" s="6"/>
      <c r="ORR42" s="6"/>
      <c r="ORT42" s="6"/>
      <c r="ORV42" s="6"/>
      <c r="ORX42" s="6"/>
      <c r="ORZ42" s="6"/>
      <c r="OSB42" s="6"/>
      <c r="OSD42" s="6"/>
      <c r="OSF42" s="6"/>
      <c r="OSH42" s="6"/>
      <c r="OSJ42" s="6"/>
      <c r="OSL42" s="6"/>
      <c r="OSN42" s="6"/>
      <c r="OSP42" s="6"/>
      <c r="OSR42" s="6"/>
      <c r="OST42" s="6"/>
      <c r="OSV42" s="6"/>
      <c r="OSX42" s="6"/>
      <c r="OSZ42" s="6"/>
      <c r="OTB42" s="6"/>
      <c r="OTD42" s="6"/>
      <c r="OTF42" s="6"/>
      <c r="OTH42" s="6"/>
      <c r="OTJ42" s="6"/>
      <c r="OTL42" s="6"/>
      <c r="OTN42" s="6"/>
      <c r="OTP42" s="6"/>
      <c r="OTR42" s="6"/>
      <c r="OTT42" s="6"/>
      <c r="OTV42" s="6"/>
      <c r="OTX42" s="6"/>
      <c r="OTZ42" s="6"/>
      <c r="OUB42" s="6"/>
      <c r="OUD42" s="6"/>
      <c r="OUF42" s="6"/>
      <c r="OUH42" s="6"/>
      <c r="OUJ42" s="6"/>
      <c r="OUL42" s="6"/>
      <c r="OUN42" s="6"/>
      <c r="OUP42" s="6"/>
      <c r="OUR42" s="6"/>
      <c r="OUT42" s="6"/>
      <c r="OUV42" s="6"/>
      <c r="OUX42" s="6"/>
      <c r="OUZ42" s="6"/>
      <c r="OVB42" s="6"/>
      <c r="OVD42" s="6"/>
      <c r="OVF42" s="6"/>
      <c r="OVH42" s="6"/>
      <c r="OVJ42" s="6"/>
      <c r="OVL42" s="6"/>
      <c r="OVN42" s="6"/>
      <c r="OVP42" s="6"/>
      <c r="OVR42" s="6"/>
      <c r="OVT42" s="6"/>
      <c r="OVV42" s="6"/>
      <c r="OVX42" s="6"/>
      <c r="OVZ42" s="6"/>
      <c r="OWB42" s="6"/>
      <c r="OWD42" s="6"/>
      <c r="OWF42" s="6"/>
      <c r="OWH42" s="6"/>
      <c r="OWJ42" s="6"/>
      <c r="OWL42" s="6"/>
      <c r="OWN42" s="6"/>
      <c r="OWP42" s="6"/>
      <c r="OWR42" s="6"/>
      <c r="OWT42" s="6"/>
      <c r="OWV42" s="6"/>
      <c r="OWX42" s="6"/>
      <c r="OWZ42" s="6"/>
      <c r="OXB42" s="6"/>
      <c r="OXD42" s="6"/>
      <c r="OXF42" s="6"/>
      <c r="OXH42" s="6"/>
      <c r="OXJ42" s="6"/>
      <c r="OXL42" s="6"/>
      <c r="OXN42" s="6"/>
      <c r="OXP42" s="6"/>
      <c r="OXR42" s="6"/>
      <c r="OXT42" s="6"/>
      <c r="OXV42" s="6"/>
      <c r="OXX42" s="6"/>
      <c r="OXZ42" s="6"/>
      <c r="OYB42" s="6"/>
      <c r="OYD42" s="6"/>
      <c r="OYF42" s="6"/>
      <c r="OYH42" s="6"/>
      <c r="OYJ42" s="6"/>
      <c r="OYL42" s="6"/>
      <c r="OYN42" s="6"/>
      <c r="OYP42" s="6"/>
      <c r="OYR42" s="6"/>
      <c r="OYT42" s="6"/>
      <c r="OYV42" s="6"/>
      <c r="OYX42" s="6"/>
      <c r="OYZ42" s="6"/>
      <c r="OZB42" s="6"/>
      <c r="OZD42" s="6"/>
      <c r="OZF42" s="6"/>
      <c r="OZH42" s="6"/>
      <c r="OZJ42" s="6"/>
      <c r="OZL42" s="6"/>
      <c r="OZN42" s="6"/>
      <c r="OZP42" s="6"/>
      <c r="OZR42" s="6"/>
      <c r="OZT42" s="6"/>
      <c r="OZV42" s="6"/>
      <c r="OZX42" s="6"/>
      <c r="OZZ42" s="6"/>
      <c r="PAB42" s="6"/>
      <c r="PAD42" s="6"/>
      <c r="PAF42" s="6"/>
      <c r="PAH42" s="6"/>
      <c r="PAJ42" s="6"/>
      <c r="PAL42" s="6"/>
      <c r="PAN42" s="6"/>
      <c r="PAP42" s="6"/>
      <c r="PAR42" s="6"/>
      <c r="PAT42" s="6"/>
      <c r="PAV42" s="6"/>
      <c r="PAX42" s="6"/>
      <c r="PAZ42" s="6"/>
      <c r="PBB42" s="6"/>
      <c r="PBD42" s="6"/>
      <c r="PBF42" s="6"/>
      <c r="PBH42" s="6"/>
      <c r="PBJ42" s="6"/>
      <c r="PBL42" s="6"/>
      <c r="PBN42" s="6"/>
      <c r="PBP42" s="6"/>
      <c r="PBR42" s="6"/>
      <c r="PBT42" s="6"/>
      <c r="PBV42" s="6"/>
      <c r="PBX42" s="6"/>
      <c r="PBZ42" s="6"/>
      <c r="PCB42" s="6"/>
      <c r="PCD42" s="6"/>
      <c r="PCF42" s="6"/>
      <c r="PCH42" s="6"/>
      <c r="PCJ42" s="6"/>
      <c r="PCL42" s="6"/>
      <c r="PCN42" s="6"/>
      <c r="PCP42" s="6"/>
      <c r="PCR42" s="6"/>
      <c r="PCT42" s="6"/>
      <c r="PCV42" s="6"/>
      <c r="PCX42" s="6"/>
      <c r="PCZ42" s="6"/>
      <c r="PDB42" s="6"/>
      <c r="PDD42" s="6"/>
      <c r="PDF42" s="6"/>
      <c r="PDH42" s="6"/>
      <c r="PDJ42" s="6"/>
      <c r="PDL42" s="6"/>
      <c r="PDN42" s="6"/>
      <c r="PDP42" s="6"/>
      <c r="PDR42" s="6"/>
      <c r="PDT42" s="6"/>
      <c r="PDV42" s="6"/>
      <c r="PDX42" s="6"/>
      <c r="PDZ42" s="6"/>
      <c r="PEB42" s="6"/>
      <c r="PED42" s="6"/>
      <c r="PEF42" s="6"/>
      <c r="PEH42" s="6"/>
      <c r="PEJ42" s="6"/>
      <c r="PEL42" s="6"/>
      <c r="PEN42" s="6"/>
      <c r="PEP42" s="6"/>
      <c r="PER42" s="6"/>
      <c r="PET42" s="6"/>
      <c r="PEV42" s="6"/>
      <c r="PEX42" s="6"/>
      <c r="PEZ42" s="6"/>
      <c r="PFB42" s="6"/>
      <c r="PFD42" s="6"/>
      <c r="PFF42" s="6"/>
      <c r="PFH42" s="6"/>
      <c r="PFJ42" s="6"/>
      <c r="PFL42" s="6"/>
      <c r="PFN42" s="6"/>
      <c r="PFP42" s="6"/>
      <c r="PFR42" s="6"/>
      <c r="PFT42" s="6"/>
      <c r="PFV42" s="6"/>
      <c r="PFX42" s="6"/>
      <c r="PFZ42" s="6"/>
      <c r="PGB42" s="6"/>
      <c r="PGD42" s="6"/>
      <c r="PGF42" s="6"/>
      <c r="PGH42" s="6"/>
      <c r="PGJ42" s="6"/>
      <c r="PGL42" s="6"/>
      <c r="PGN42" s="6"/>
      <c r="PGP42" s="6"/>
      <c r="PGR42" s="6"/>
      <c r="PGT42" s="6"/>
      <c r="PGV42" s="6"/>
      <c r="PGX42" s="6"/>
      <c r="PGZ42" s="6"/>
      <c r="PHB42" s="6"/>
      <c r="PHD42" s="6"/>
      <c r="PHF42" s="6"/>
      <c r="PHH42" s="6"/>
      <c r="PHJ42" s="6"/>
      <c r="PHL42" s="6"/>
      <c r="PHN42" s="6"/>
      <c r="PHP42" s="6"/>
      <c r="PHR42" s="6"/>
      <c r="PHT42" s="6"/>
      <c r="PHV42" s="6"/>
      <c r="PHX42" s="6"/>
      <c r="PHZ42" s="6"/>
      <c r="PIB42" s="6"/>
      <c r="PID42" s="6"/>
      <c r="PIF42" s="6"/>
      <c r="PIH42" s="6"/>
      <c r="PIJ42" s="6"/>
      <c r="PIL42" s="6"/>
      <c r="PIN42" s="6"/>
      <c r="PIP42" s="6"/>
      <c r="PIR42" s="6"/>
      <c r="PIT42" s="6"/>
      <c r="PIV42" s="6"/>
      <c r="PIX42" s="6"/>
      <c r="PIZ42" s="6"/>
      <c r="PJB42" s="6"/>
      <c r="PJD42" s="6"/>
      <c r="PJF42" s="6"/>
      <c r="PJH42" s="6"/>
      <c r="PJJ42" s="6"/>
      <c r="PJL42" s="6"/>
      <c r="PJN42" s="6"/>
      <c r="PJP42" s="6"/>
      <c r="PJR42" s="6"/>
      <c r="PJT42" s="6"/>
      <c r="PJV42" s="6"/>
      <c r="PJX42" s="6"/>
      <c r="PJZ42" s="6"/>
      <c r="PKB42" s="6"/>
      <c r="PKD42" s="6"/>
      <c r="PKF42" s="6"/>
      <c r="PKH42" s="6"/>
      <c r="PKJ42" s="6"/>
      <c r="PKL42" s="6"/>
      <c r="PKN42" s="6"/>
      <c r="PKP42" s="6"/>
      <c r="PKR42" s="6"/>
      <c r="PKT42" s="6"/>
      <c r="PKV42" s="6"/>
      <c r="PKX42" s="6"/>
      <c r="PKZ42" s="6"/>
      <c r="PLB42" s="6"/>
      <c r="PLD42" s="6"/>
      <c r="PLF42" s="6"/>
      <c r="PLH42" s="6"/>
      <c r="PLJ42" s="6"/>
      <c r="PLL42" s="6"/>
      <c r="PLN42" s="6"/>
      <c r="PLP42" s="6"/>
      <c r="PLR42" s="6"/>
      <c r="PLT42" s="6"/>
      <c r="PLV42" s="6"/>
      <c r="PLX42" s="6"/>
      <c r="PLZ42" s="6"/>
      <c r="PMB42" s="6"/>
      <c r="PMD42" s="6"/>
      <c r="PMF42" s="6"/>
      <c r="PMH42" s="6"/>
      <c r="PMJ42" s="6"/>
      <c r="PML42" s="6"/>
      <c r="PMN42" s="6"/>
      <c r="PMP42" s="6"/>
      <c r="PMR42" s="6"/>
      <c r="PMT42" s="6"/>
      <c r="PMV42" s="6"/>
      <c r="PMX42" s="6"/>
      <c r="PMZ42" s="6"/>
      <c r="PNB42" s="6"/>
      <c r="PND42" s="6"/>
      <c r="PNF42" s="6"/>
      <c r="PNH42" s="6"/>
      <c r="PNJ42" s="6"/>
      <c r="PNL42" s="6"/>
      <c r="PNN42" s="6"/>
      <c r="PNP42" s="6"/>
      <c r="PNR42" s="6"/>
      <c r="PNT42" s="6"/>
      <c r="PNV42" s="6"/>
      <c r="PNX42" s="6"/>
      <c r="PNZ42" s="6"/>
      <c r="POB42" s="6"/>
      <c r="POD42" s="6"/>
      <c r="POF42" s="6"/>
      <c r="POH42" s="6"/>
      <c r="POJ42" s="6"/>
      <c r="POL42" s="6"/>
      <c r="PON42" s="6"/>
      <c r="POP42" s="6"/>
      <c r="POR42" s="6"/>
      <c r="POT42" s="6"/>
      <c r="POV42" s="6"/>
      <c r="POX42" s="6"/>
      <c r="POZ42" s="6"/>
      <c r="PPB42" s="6"/>
      <c r="PPD42" s="6"/>
      <c r="PPF42" s="6"/>
      <c r="PPH42" s="6"/>
      <c r="PPJ42" s="6"/>
      <c r="PPL42" s="6"/>
      <c r="PPN42" s="6"/>
      <c r="PPP42" s="6"/>
      <c r="PPR42" s="6"/>
      <c r="PPT42" s="6"/>
      <c r="PPV42" s="6"/>
      <c r="PPX42" s="6"/>
      <c r="PPZ42" s="6"/>
      <c r="PQB42" s="6"/>
      <c r="PQD42" s="6"/>
      <c r="PQF42" s="6"/>
      <c r="PQH42" s="6"/>
      <c r="PQJ42" s="6"/>
      <c r="PQL42" s="6"/>
      <c r="PQN42" s="6"/>
      <c r="PQP42" s="6"/>
      <c r="PQR42" s="6"/>
      <c r="PQT42" s="6"/>
      <c r="PQV42" s="6"/>
      <c r="PQX42" s="6"/>
      <c r="PQZ42" s="6"/>
      <c r="PRB42" s="6"/>
      <c r="PRD42" s="6"/>
      <c r="PRF42" s="6"/>
      <c r="PRH42" s="6"/>
      <c r="PRJ42" s="6"/>
      <c r="PRL42" s="6"/>
      <c r="PRN42" s="6"/>
      <c r="PRP42" s="6"/>
      <c r="PRR42" s="6"/>
      <c r="PRT42" s="6"/>
      <c r="PRV42" s="6"/>
      <c r="PRX42" s="6"/>
      <c r="PRZ42" s="6"/>
      <c r="PSB42" s="6"/>
      <c r="PSD42" s="6"/>
      <c r="PSF42" s="6"/>
      <c r="PSH42" s="6"/>
      <c r="PSJ42" s="6"/>
      <c r="PSL42" s="6"/>
      <c r="PSN42" s="6"/>
      <c r="PSP42" s="6"/>
      <c r="PSR42" s="6"/>
      <c r="PST42" s="6"/>
      <c r="PSV42" s="6"/>
      <c r="PSX42" s="6"/>
      <c r="PSZ42" s="6"/>
      <c r="PTB42" s="6"/>
      <c r="PTD42" s="6"/>
      <c r="PTF42" s="6"/>
      <c r="PTH42" s="6"/>
      <c r="PTJ42" s="6"/>
      <c r="PTL42" s="6"/>
      <c r="PTN42" s="6"/>
      <c r="PTP42" s="6"/>
      <c r="PTR42" s="6"/>
      <c r="PTT42" s="6"/>
      <c r="PTV42" s="6"/>
      <c r="PTX42" s="6"/>
      <c r="PTZ42" s="6"/>
      <c r="PUB42" s="6"/>
      <c r="PUD42" s="6"/>
      <c r="PUF42" s="6"/>
      <c r="PUH42" s="6"/>
      <c r="PUJ42" s="6"/>
      <c r="PUL42" s="6"/>
      <c r="PUN42" s="6"/>
      <c r="PUP42" s="6"/>
      <c r="PUR42" s="6"/>
      <c r="PUT42" s="6"/>
      <c r="PUV42" s="6"/>
      <c r="PUX42" s="6"/>
      <c r="PUZ42" s="6"/>
      <c r="PVB42" s="6"/>
      <c r="PVD42" s="6"/>
      <c r="PVF42" s="6"/>
      <c r="PVH42" s="6"/>
      <c r="PVJ42" s="6"/>
      <c r="PVL42" s="6"/>
      <c r="PVN42" s="6"/>
      <c r="PVP42" s="6"/>
      <c r="PVR42" s="6"/>
      <c r="PVT42" s="6"/>
      <c r="PVV42" s="6"/>
      <c r="PVX42" s="6"/>
      <c r="PVZ42" s="6"/>
      <c r="PWB42" s="6"/>
      <c r="PWD42" s="6"/>
      <c r="PWF42" s="6"/>
      <c r="PWH42" s="6"/>
      <c r="PWJ42" s="6"/>
      <c r="PWL42" s="6"/>
      <c r="PWN42" s="6"/>
      <c r="PWP42" s="6"/>
      <c r="PWR42" s="6"/>
      <c r="PWT42" s="6"/>
      <c r="PWV42" s="6"/>
      <c r="PWX42" s="6"/>
      <c r="PWZ42" s="6"/>
      <c r="PXB42" s="6"/>
      <c r="PXD42" s="6"/>
      <c r="PXF42" s="6"/>
      <c r="PXH42" s="6"/>
      <c r="PXJ42" s="6"/>
      <c r="PXL42" s="6"/>
      <c r="PXN42" s="6"/>
      <c r="PXP42" s="6"/>
      <c r="PXR42" s="6"/>
      <c r="PXT42" s="6"/>
      <c r="PXV42" s="6"/>
      <c r="PXX42" s="6"/>
      <c r="PXZ42" s="6"/>
      <c r="PYB42" s="6"/>
      <c r="PYD42" s="6"/>
      <c r="PYF42" s="6"/>
      <c r="PYH42" s="6"/>
      <c r="PYJ42" s="6"/>
      <c r="PYL42" s="6"/>
      <c r="PYN42" s="6"/>
      <c r="PYP42" s="6"/>
      <c r="PYR42" s="6"/>
      <c r="PYT42" s="6"/>
      <c r="PYV42" s="6"/>
      <c r="PYX42" s="6"/>
      <c r="PYZ42" s="6"/>
      <c r="PZB42" s="6"/>
      <c r="PZD42" s="6"/>
      <c r="PZF42" s="6"/>
      <c r="PZH42" s="6"/>
      <c r="PZJ42" s="6"/>
      <c r="PZL42" s="6"/>
      <c r="PZN42" s="6"/>
      <c r="PZP42" s="6"/>
      <c r="PZR42" s="6"/>
      <c r="PZT42" s="6"/>
      <c r="PZV42" s="6"/>
      <c r="PZX42" s="6"/>
      <c r="PZZ42" s="6"/>
      <c r="QAB42" s="6"/>
      <c r="QAD42" s="6"/>
      <c r="QAF42" s="6"/>
      <c r="QAH42" s="6"/>
      <c r="QAJ42" s="6"/>
      <c r="QAL42" s="6"/>
      <c r="QAN42" s="6"/>
      <c r="QAP42" s="6"/>
      <c r="QAR42" s="6"/>
      <c r="QAT42" s="6"/>
      <c r="QAV42" s="6"/>
      <c r="QAX42" s="6"/>
      <c r="QAZ42" s="6"/>
      <c r="QBB42" s="6"/>
      <c r="QBD42" s="6"/>
      <c r="QBF42" s="6"/>
      <c r="QBH42" s="6"/>
      <c r="QBJ42" s="6"/>
      <c r="QBL42" s="6"/>
      <c r="QBN42" s="6"/>
      <c r="QBP42" s="6"/>
      <c r="QBR42" s="6"/>
      <c r="QBT42" s="6"/>
      <c r="QBV42" s="6"/>
      <c r="QBX42" s="6"/>
      <c r="QBZ42" s="6"/>
      <c r="QCB42" s="6"/>
      <c r="QCD42" s="6"/>
      <c r="QCF42" s="6"/>
      <c r="QCH42" s="6"/>
      <c r="QCJ42" s="6"/>
      <c r="QCL42" s="6"/>
      <c r="QCN42" s="6"/>
      <c r="QCP42" s="6"/>
      <c r="QCR42" s="6"/>
      <c r="QCT42" s="6"/>
      <c r="QCV42" s="6"/>
      <c r="QCX42" s="6"/>
      <c r="QCZ42" s="6"/>
      <c r="QDB42" s="6"/>
      <c r="QDD42" s="6"/>
      <c r="QDF42" s="6"/>
      <c r="QDH42" s="6"/>
      <c r="QDJ42" s="6"/>
      <c r="QDL42" s="6"/>
      <c r="QDN42" s="6"/>
      <c r="QDP42" s="6"/>
      <c r="QDR42" s="6"/>
      <c r="QDT42" s="6"/>
      <c r="QDV42" s="6"/>
      <c r="QDX42" s="6"/>
      <c r="QDZ42" s="6"/>
      <c r="QEB42" s="6"/>
      <c r="QED42" s="6"/>
      <c r="QEF42" s="6"/>
      <c r="QEH42" s="6"/>
      <c r="QEJ42" s="6"/>
      <c r="QEL42" s="6"/>
      <c r="QEN42" s="6"/>
      <c r="QEP42" s="6"/>
      <c r="QER42" s="6"/>
      <c r="QET42" s="6"/>
      <c r="QEV42" s="6"/>
      <c r="QEX42" s="6"/>
      <c r="QEZ42" s="6"/>
      <c r="QFB42" s="6"/>
      <c r="QFD42" s="6"/>
      <c r="QFF42" s="6"/>
      <c r="QFH42" s="6"/>
      <c r="QFJ42" s="6"/>
      <c r="QFL42" s="6"/>
      <c r="QFN42" s="6"/>
      <c r="QFP42" s="6"/>
      <c r="QFR42" s="6"/>
      <c r="QFT42" s="6"/>
      <c r="QFV42" s="6"/>
      <c r="QFX42" s="6"/>
      <c r="QFZ42" s="6"/>
      <c r="QGB42" s="6"/>
      <c r="QGD42" s="6"/>
      <c r="QGF42" s="6"/>
      <c r="QGH42" s="6"/>
      <c r="QGJ42" s="6"/>
      <c r="QGL42" s="6"/>
      <c r="QGN42" s="6"/>
      <c r="QGP42" s="6"/>
      <c r="QGR42" s="6"/>
      <c r="QGT42" s="6"/>
      <c r="QGV42" s="6"/>
      <c r="QGX42" s="6"/>
      <c r="QGZ42" s="6"/>
      <c r="QHB42" s="6"/>
      <c r="QHD42" s="6"/>
      <c r="QHF42" s="6"/>
      <c r="QHH42" s="6"/>
      <c r="QHJ42" s="6"/>
      <c r="QHL42" s="6"/>
      <c r="QHN42" s="6"/>
      <c r="QHP42" s="6"/>
      <c r="QHR42" s="6"/>
      <c r="QHT42" s="6"/>
      <c r="QHV42" s="6"/>
      <c r="QHX42" s="6"/>
      <c r="QHZ42" s="6"/>
      <c r="QIB42" s="6"/>
      <c r="QID42" s="6"/>
      <c r="QIF42" s="6"/>
      <c r="QIH42" s="6"/>
      <c r="QIJ42" s="6"/>
      <c r="QIL42" s="6"/>
      <c r="QIN42" s="6"/>
      <c r="QIP42" s="6"/>
      <c r="QIR42" s="6"/>
      <c r="QIT42" s="6"/>
      <c r="QIV42" s="6"/>
      <c r="QIX42" s="6"/>
      <c r="QIZ42" s="6"/>
      <c r="QJB42" s="6"/>
      <c r="QJD42" s="6"/>
      <c r="QJF42" s="6"/>
      <c r="QJH42" s="6"/>
      <c r="QJJ42" s="6"/>
      <c r="QJL42" s="6"/>
      <c r="QJN42" s="6"/>
      <c r="QJP42" s="6"/>
      <c r="QJR42" s="6"/>
      <c r="QJT42" s="6"/>
      <c r="QJV42" s="6"/>
      <c r="QJX42" s="6"/>
      <c r="QJZ42" s="6"/>
      <c r="QKB42" s="6"/>
      <c r="QKD42" s="6"/>
      <c r="QKF42" s="6"/>
      <c r="QKH42" s="6"/>
      <c r="QKJ42" s="6"/>
      <c r="QKL42" s="6"/>
      <c r="QKN42" s="6"/>
      <c r="QKP42" s="6"/>
      <c r="QKR42" s="6"/>
      <c r="QKT42" s="6"/>
      <c r="QKV42" s="6"/>
      <c r="QKX42" s="6"/>
      <c r="QKZ42" s="6"/>
      <c r="QLB42" s="6"/>
      <c r="QLD42" s="6"/>
      <c r="QLF42" s="6"/>
      <c r="QLH42" s="6"/>
      <c r="QLJ42" s="6"/>
      <c r="QLL42" s="6"/>
      <c r="QLN42" s="6"/>
      <c r="QLP42" s="6"/>
      <c r="QLR42" s="6"/>
      <c r="QLT42" s="6"/>
      <c r="QLV42" s="6"/>
      <c r="QLX42" s="6"/>
      <c r="QLZ42" s="6"/>
      <c r="QMB42" s="6"/>
      <c r="QMD42" s="6"/>
      <c r="QMF42" s="6"/>
      <c r="QMH42" s="6"/>
      <c r="QMJ42" s="6"/>
      <c r="QML42" s="6"/>
      <c r="QMN42" s="6"/>
      <c r="QMP42" s="6"/>
      <c r="QMR42" s="6"/>
      <c r="QMT42" s="6"/>
      <c r="QMV42" s="6"/>
      <c r="QMX42" s="6"/>
      <c r="QMZ42" s="6"/>
      <c r="QNB42" s="6"/>
      <c r="QND42" s="6"/>
      <c r="QNF42" s="6"/>
      <c r="QNH42" s="6"/>
      <c r="QNJ42" s="6"/>
      <c r="QNL42" s="6"/>
      <c r="QNN42" s="6"/>
      <c r="QNP42" s="6"/>
      <c r="QNR42" s="6"/>
      <c r="QNT42" s="6"/>
      <c r="QNV42" s="6"/>
      <c r="QNX42" s="6"/>
      <c r="QNZ42" s="6"/>
      <c r="QOB42" s="6"/>
      <c r="QOD42" s="6"/>
      <c r="QOF42" s="6"/>
      <c r="QOH42" s="6"/>
      <c r="QOJ42" s="6"/>
      <c r="QOL42" s="6"/>
      <c r="QON42" s="6"/>
      <c r="QOP42" s="6"/>
      <c r="QOR42" s="6"/>
      <c r="QOT42" s="6"/>
      <c r="QOV42" s="6"/>
      <c r="QOX42" s="6"/>
      <c r="QOZ42" s="6"/>
      <c r="QPB42" s="6"/>
      <c r="QPD42" s="6"/>
      <c r="QPF42" s="6"/>
      <c r="QPH42" s="6"/>
      <c r="QPJ42" s="6"/>
      <c r="QPL42" s="6"/>
      <c r="QPN42" s="6"/>
      <c r="QPP42" s="6"/>
      <c r="QPR42" s="6"/>
      <c r="QPT42" s="6"/>
      <c r="QPV42" s="6"/>
      <c r="QPX42" s="6"/>
      <c r="QPZ42" s="6"/>
      <c r="QQB42" s="6"/>
      <c r="QQD42" s="6"/>
      <c r="QQF42" s="6"/>
      <c r="QQH42" s="6"/>
      <c r="QQJ42" s="6"/>
      <c r="QQL42" s="6"/>
      <c r="QQN42" s="6"/>
      <c r="QQP42" s="6"/>
      <c r="QQR42" s="6"/>
      <c r="QQT42" s="6"/>
      <c r="QQV42" s="6"/>
      <c r="QQX42" s="6"/>
      <c r="QQZ42" s="6"/>
      <c r="QRB42" s="6"/>
      <c r="QRD42" s="6"/>
      <c r="QRF42" s="6"/>
      <c r="QRH42" s="6"/>
      <c r="QRJ42" s="6"/>
      <c r="QRL42" s="6"/>
      <c r="QRN42" s="6"/>
      <c r="QRP42" s="6"/>
      <c r="QRR42" s="6"/>
      <c r="QRT42" s="6"/>
      <c r="QRV42" s="6"/>
      <c r="QRX42" s="6"/>
      <c r="QRZ42" s="6"/>
      <c r="QSB42" s="6"/>
      <c r="QSD42" s="6"/>
      <c r="QSF42" s="6"/>
      <c r="QSH42" s="6"/>
      <c r="QSJ42" s="6"/>
      <c r="QSL42" s="6"/>
      <c r="QSN42" s="6"/>
      <c r="QSP42" s="6"/>
      <c r="QSR42" s="6"/>
      <c r="QST42" s="6"/>
      <c r="QSV42" s="6"/>
      <c r="QSX42" s="6"/>
      <c r="QSZ42" s="6"/>
      <c r="QTB42" s="6"/>
      <c r="QTD42" s="6"/>
      <c r="QTF42" s="6"/>
      <c r="QTH42" s="6"/>
      <c r="QTJ42" s="6"/>
      <c r="QTL42" s="6"/>
      <c r="QTN42" s="6"/>
      <c r="QTP42" s="6"/>
      <c r="QTR42" s="6"/>
      <c r="QTT42" s="6"/>
      <c r="QTV42" s="6"/>
      <c r="QTX42" s="6"/>
      <c r="QTZ42" s="6"/>
      <c r="QUB42" s="6"/>
      <c r="QUD42" s="6"/>
      <c r="QUF42" s="6"/>
      <c r="QUH42" s="6"/>
      <c r="QUJ42" s="6"/>
      <c r="QUL42" s="6"/>
      <c r="QUN42" s="6"/>
      <c r="QUP42" s="6"/>
      <c r="QUR42" s="6"/>
      <c r="QUT42" s="6"/>
      <c r="QUV42" s="6"/>
      <c r="QUX42" s="6"/>
      <c r="QUZ42" s="6"/>
      <c r="QVB42" s="6"/>
      <c r="QVD42" s="6"/>
      <c r="QVF42" s="6"/>
      <c r="QVH42" s="6"/>
      <c r="QVJ42" s="6"/>
      <c r="QVL42" s="6"/>
      <c r="QVN42" s="6"/>
      <c r="QVP42" s="6"/>
      <c r="QVR42" s="6"/>
      <c r="QVT42" s="6"/>
      <c r="QVV42" s="6"/>
      <c r="QVX42" s="6"/>
      <c r="QVZ42" s="6"/>
      <c r="QWB42" s="6"/>
      <c r="QWD42" s="6"/>
      <c r="QWF42" s="6"/>
      <c r="QWH42" s="6"/>
      <c r="QWJ42" s="6"/>
      <c r="QWL42" s="6"/>
      <c r="QWN42" s="6"/>
      <c r="QWP42" s="6"/>
      <c r="QWR42" s="6"/>
      <c r="QWT42" s="6"/>
      <c r="QWV42" s="6"/>
      <c r="QWX42" s="6"/>
      <c r="QWZ42" s="6"/>
      <c r="QXB42" s="6"/>
      <c r="QXD42" s="6"/>
      <c r="QXF42" s="6"/>
      <c r="QXH42" s="6"/>
      <c r="QXJ42" s="6"/>
      <c r="QXL42" s="6"/>
      <c r="QXN42" s="6"/>
      <c r="QXP42" s="6"/>
      <c r="QXR42" s="6"/>
      <c r="QXT42" s="6"/>
      <c r="QXV42" s="6"/>
      <c r="QXX42" s="6"/>
      <c r="QXZ42" s="6"/>
      <c r="QYB42" s="6"/>
      <c r="QYD42" s="6"/>
      <c r="QYF42" s="6"/>
      <c r="QYH42" s="6"/>
      <c r="QYJ42" s="6"/>
      <c r="QYL42" s="6"/>
      <c r="QYN42" s="6"/>
      <c r="QYP42" s="6"/>
      <c r="QYR42" s="6"/>
      <c r="QYT42" s="6"/>
      <c r="QYV42" s="6"/>
      <c r="QYX42" s="6"/>
      <c r="QYZ42" s="6"/>
      <c r="QZB42" s="6"/>
      <c r="QZD42" s="6"/>
      <c r="QZF42" s="6"/>
      <c r="QZH42" s="6"/>
      <c r="QZJ42" s="6"/>
      <c r="QZL42" s="6"/>
      <c r="QZN42" s="6"/>
      <c r="QZP42" s="6"/>
      <c r="QZR42" s="6"/>
      <c r="QZT42" s="6"/>
      <c r="QZV42" s="6"/>
      <c r="QZX42" s="6"/>
      <c r="QZZ42" s="6"/>
      <c r="RAB42" s="6"/>
      <c r="RAD42" s="6"/>
      <c r="RAF42" s="6"/>
      <c r="RAH42" s="6"/>
      <c r="RAJ42" s="6"/>
      <c r="RAL42" s="6"/>
      <c r="RAN42" s="6"/>
      <c r="RAP42" s="6"/>
      <c r="RAR42" s="6"/>
      <c r="RAT42" s="6"/>
      <c r="RAV42" s="6"/>
      <c r="RAX42" s="6"/>
      <c r="RAZ42" s="6"/>
      <c r="RBB42" s="6"/>
      <c r="RBD42" s="6"/>
      <c r="RBF42" s="6"/>
      <c r="RBH42" s="6"/>
      <c r="RBJ42" s="6"/>
      <c r="RBL42" s="6"/>
      <c r="RBN42" s="6"/>
      <c r="RBP42" s="6"/>
      <c r="RBR42" s="6"/>
      <c r="RBT42" s="6"/>
      <c r="RBV42" s="6"/>
      <c r="RBX42" s="6"/>
      <c r="RBZ42" s="6"/>
      <c r="RCB42" s="6"/>
      <c r="RCD42" s="6"/>
      <c r="RCF42" s="6"/>
      <c r="RCH42" s="6"/>
      <c r="RCJ42" s="6"/>
      <c r="RCL42" s="6"/>
      <c r="RCN42" s="6"/>
      <c r="RCP42" s="6"/>
      <c r="RCR42" s="6"/>
      <c r="RCT42" s="6"/>
      <c r="RCV42" s="6"/>
      <c r="RCX42" s="6"/>
      <c r="RCZ42" s="6"/>
      <c r="RDB42" s="6"/>
      <c r="RDD42" s="6"/>
      <c r="RDF42" s="6"/>
      <c r="RDH42" s="6"/>
      <c r="RDJ42" s="6"/>
      <c r="RDL42" s="6"/>
      <c r="RDN42" s="6"/>
      <c r="RDP42" s="6"/>
      <c r="RDR42" s="6"/>
      <c r="RDT42" s="6"/>
      <c r="RDV42" s="6"/>
      <c r="RDX42" s="6"/>
      <c r="RDZ42" s="6"/>
      <c r="REB42" s="6"/>
      <c r="RED42" s="6"/>
      <c r="REF42" s="6"/>
      <c r="REH42" s="6"/>
      <c r="REJ42" s="6"/>
      <c r="REL42" s="6"/>
      <c r="REN42" s="6"/>
      <c r="REP42" s="6"/>
      <c r="RER42" s="6"/>
      <c r="RET42" s="6"/>
      <c r="REV42" s="6"/>
      <c r="REX42" s="6"/>
      <c r="REZ42" s="6"/>
      <c r="RFB42" s="6"/>
      <c r="RFD42" s="6"/>
      <c r="RFF42" s="6"/>
      <c r="RFH42" s="6"/>
      <c r="RFJ42" s="6"/>
      <c r="RFL42" s="6"/>
      <c r="RFN42" s="6"/>
      <c r="RFP42" s="6"/>
      <c r="RFR42" s="6"/>
      <c r="RFT42" s="6"/>
      <c r="RFV42" s="6"/>
      <c r="RFX42" s="6"/>
      <c r="RFZ42" s="6"/>
      <c r="RGB42" s="6"/>
      <c r="RGD42" s="6"/>
      <c r="RGF42" s="6"/>
      <c r="RGH42" s="6"/>
      <c r="RGJ42" s="6"/>
      <c r="RGL42" s="6"/>
      <c r="RGN42" s="6"/>
      <c r="RGP42" s="6"/>
      <c r="RGR42" s="6"/>
      <c r="RGT42" s="6"/>
      <c r="RGV42" s="6"/>
      <c r="RGX42" s="6"/>
      <c r="RGZ42" s="6"/>
      <c r="RHB42" s="6"/>
      <c r="RHD42" s="6"/>
      <c r="RHF42" s="6"/>
      <c r="RHH42" s="6"/>
      <c r="RHJ42" s="6"/>
      <c r="RHL42" s="6"/>
      <c r="RHN42" s="6"/>
      <c r="RHP42" s="6"/>
      <c r="RHR42" s="6"/>
      <c r="RHT42" s="6"/>
      <c r="RHV42" s="6"/>
      <c r="RHX42" s="6"/>
      <c r="RHZ42" s="6"/>
      <c r="RIB42" s="6"/>
      <c r="RID42" s="6"/>
      <c r="RIF42" s="6"/>
      <c r="RIH42" s="6"/>
      <c r="RIJ42" s="6"/>
      <c r="RIL42" s="6"/>
      <c r="RIN42" s="6"/>
      <c r="RIP42" s="6"/>
      <c r="RIR42" s="6"/>
      <c r="RIT42" s="6"/>
      <c r="RIV42" s="6"/>
      <c r="RIX42" s="6"/>
      <c r="RIZ42" s="6"/>
      <c r="RJB42" s="6"/>
      <c r="RJD42" s="6"/>
      <c r="RJF42" s="6"/>
      <c r="RJH42" s="6"/>
      <c r="RJJ42" s="6"/>
      <c r="RJL42" s="6"/>
      <c r="RJN42" s="6"/>
      <c r="RJP42" s="6"/>
      <c r="RJR42" s="6"/>
      <c r="RJT42" s="6"/>
      <c r="RJV42" s="6"/>
      <c r="RJX42" s="6"/>
      <c r="RJZ42" s="6"/>
      <c r="RKB42" s="6"/>
      <c r="RKD42" s="6"/>
      <c r="RKF42" s="6"/>
      <c r="RKH42" s="6"/>
      <c r="RKJ42" s="6"/>
      <c r="RKL42" s="6"/>
      <c r="RKN42" s="6"/>
      <c r="RKP42" s="6"/>
      <c r="RKR42" s="6"/>
      <c r="RKT42" s="6"/>
      <c r="RKV42" s="6"/>
      <c r="RKX42" s="6"/>
      <c r="RKZ42" s="6"/>
      <c r="RLB42" s="6"/>
      <c r="RLD42" s="6"/>
      <c r="RLF42" s="6"/>
      <c r="RLH42" s="6"/>
      <c r="RLJ42" s="6"/>
      <c r="RLL42" s="6"/>
      <c r="RLN42" s="6"/>
      <c r="RLP42" s="6"/>
      <c r="RLR42" s="6"/>
      <c r="RLT42" s="6"/>
      <c r="RLV42" s="6"/>
      <c r="RLX42" s="6"/>
      <c r="RLZ42" s="6"/>
      <c r="RMB42" s="6"/>
      <c r="RMD42" s="6"/>
      <c r="RMF42" s="6"/>
      <c r="RMH42" s="6"/>
      <c r="RMJ42" s="6"/>
      <c r="RML42" s="6"/>
      <c r="RMN42" s="6"/>
      <c r="RMP42" s="6"/>
      <c r="RMR42" s="6"/>
      <c r="RMT42" s="6"/>
      <c r="RMV42" s="6"/>
      <c r="RMX42" s="6"/>
      <c r="RMZ42" s="6"/>
      <c r="RNB42" s="6"/>
      <c r="RND42" s="6"/>
      <c r="RNF42" s="6"/>
      <c r="RNH42" s="6"/>
      <c r="RNJ42" s="6"/>
      <c r="RNL42" s="6"/>
      <c r="RNN42" s="6"/>
      <c r="RNP42" s="6"/>
      <c r="RNR42" s="6"/>
      <c r="RNT42" s="6"/>
      <c r="RNV42" s="6"/>
      <c r="RNX42" s="6"/>
      <c r="RNZ42" s="6"/>
      <c r="ROB42" s="6"/>
      <c r="ROD42" s="6"/>
      <c r="ROF42" s="6"/>
      <c r="ROH42" s="6"/>
      <c r="ROJ42" s="6"/>
      <c r="ROL42" s="6"/>
      <c r="RON42" s="6"/>
      <c r="ROP42" s="6"/>
      <c r="ROR42" s="6"/>
      <c r="ROT42" s="6"/>
      <c r="ROV42" s="6"/>
      <c r="ROX42" s="6"/>
      <c r="ROZ42" s="6"/>
      <c r="RPB42" s="6"/>
      <c r="RPD42" s="6"/>
      <c r="RPF42" s="6"/>
      <c r="RPH42" s="6"/>
      <c r="RPJ42" s="6"/>
      <c r="RPL42" s="6"/>
      <c r="RPN42" s="6"/>
      <c r="RPP42" s="6"/>
      <c r="RPR42" s="6"/>
      <c r="RPT42" s="6"/>
      <c r="RPV42" s="6"/>
      <c r="RPX42" s="6"/>
      <c r="RPZ42" s="6"/>
      <c r="RQB42" s="6"/>
      <c r="RQD42" s="6"/>
      <c r="RQF42" s="6"/>
      <c r="RQH42" s="6"/>
      <c r="RQJ42" s="6"/>
      <c r="RQL42" s="6"/>
      <c r="RQN42" s="6"/>
      <c r="RQP42" s="6"/>
      <c r="RQR42" s="6"/>
      <c r="RQT42" s="6"/>
      <c r="RQV42" s="6"/>
      <c r="RQX42" s="6"/>
      <c r="RQZ42" s="6"/>
      <c r="RRB42" s="6"/>
      <c r="RRD42" s="6"/>
      <c r="RRF42" s="6"/>
      <c r="RRH42" s="6"/>
      <c r="RRJ42" s="6"/>
      <c r="RRL42" s="6"/>
      <c r="RRN42" s="6"/>
      <c r="RRP42" s="6"/>
      <c r="RRR42" s="6"/>
      <c r="RRT42" s="6"/>
      <c r="RRV42" s="6"/>
      <c r="RRX42" s="6"/>
      <c r="RRZ42" s="6"/>
      <c r="RSB42" s="6"/>
      <c r="RSD42" s="6"/>
      <c r="RSF42" s="6"/>
      <c r="RSH42" s="6"/>
      <c r="RSJ42" s="6"/>
      <c r="RSL42" s="6"/>
      <c r="RSN42" s="6"/>
      <c r="RSP42" s="6"/>
      <c r="RSR42" s="6"/>
      <c r="RST42" s="6"/>
      <c r="RSV42" s="6"/>
      <c r="RSX42" s="6"/>
      <c r="RSZ42" s="6"/>
      <c r="RTB42" s="6"/>
      <c r="RTD42" s="6"/>
      <c r="RTF42" s="6"/>
      <c r="RTH42" s="6"/>
      <c r="RTJ42" s="6"/>
      <c r="RTL42" s="6"/>
      <c r="RTN42" s="6"/>
      <c r="RTP42" s="6"/>
      <c r="RTR42" s="6"/>
      <c r="RTT42" s="6"/>
      <c r="RTV42" s="6"/>
      <c r="RTX42" s="6"/>
      <c r="RTZ42" s="6"/>
      <c r="RUB42" s="6"/>
      <c r="RUD42" s="6"/>
      <c r="RUF42" s="6"/>
      <c r="RUH42" s="6"/>
      <c r="RUJ42" s="6"/>
      <c r="RUL42" s="6"/>
      <c r="RUN42" s="6"/>
      <c r="RUP42" s="6"/>
      <c r="RUR42" s="6"/>
      <c r="RUT42" s="6"/>
      <c r="RUV42" s="6"/>
      <c r="RUX42" s="6"/>
      <c r="RUZ42" s="6"/>
      <c r="RVB42" s="6"/>
      <c r="RVD42" s="6"/>
      <c r="RVF42" s="6"/>
      <c r="RVH42" s="6"/>
      <c r="RVJ42" s="6"/>
      <c r="RVL42" s="6"/>
      <c r="RVN42" s="6"/>
      <c r="RVP42" s="6"/>
      <c r="RVR42" s="6"/>
      <c r="RVT42" s="6"/>
      <c r="RVV42" s="6"/>
      <c r="RVX42" s="6"/>
      <c r="RVZ42" s="6"/>
      <c r="RWB42" s="6"/>
      <c r="RWD42" s="6"/>
      <c r="RWF42" s="6"/>
      <c r="RWH42" s="6"/>
      <c r="RWJ42" s="6"/>
      <c r="RWL42" s="6"/>
      <c r="RWN42" s="6"/>
      <c r="RWP42" s="6"/>
      <c r="RWR42" s="6"/>
      <c r="RWT42" s="6"/>
      <c r="RWV42" s="6"/>
      <c r="RWX42" s="6"/>
      <c r="RWZ42" s="6"/>
      <c r="RXB42" s="6"/>
      <c r="RXD42" s="6"/>
      <c r="RXF42" s="6"/>
      <c r="RXH42" s="6"/>
      <c r="RXJ42" s="6"/>
      <c r="RXL42" s="6"/>
      <c r="RXN42" s="6"/>
      <c r="RXP42" s="6"/>
      <c r="RXR42" s="6"/>
      <c r="RXT42" s="6"/>
      <c r="RXV42" s="6"/>
      <c r="RXX42" s="6"/>
      <c r="RXZ42" s="6"/>
      <c r="RYB42" s="6"/>
      <c r="RYD42" s="6"/>
      <c r="RYF42" s="6"/>
      <c r="RYH42" s="6"/>
      <c r="RYJ42" s="6"/>
      <c r="RYL42" s="6"/>
      <c r="RYN42" s="6"/>
      <c r="RYP42" s="6"/>
      <c r="RYR42" s="6"/>
      <c r="RYT42" s="6"/>
      <c r="RYV42" s="6"/>
      <c r="RYX42" s="6"/>
      <c r="RYZ42" s="6"/>
      <c r="RZB42" s="6"/>
      <c r="RZD42" s="6"/>
      <c r="RZF42" s="6"/>
      <c r="RZH42" s="6"/>
      <c r="RZJ42" s="6"/>
      <c r="RZL42" s="6"/>
      <c r="RZN42" s="6"/>
      <c r="RZP42" s="6"/>
      <c r="RZR42" s="6"/>
      <c r="RZT42" s="6"/>
      <c r="RZV42" s="6"/>
      <c r="RZX42" s="6"/>
      <c r="RZZ42" s="6"/>
      <c r="SAB42" s="6"/>
      <c r="SAD42" s="6"/>
      <c r="SAF42" s="6"/>
      <c r="SAH42" s="6"/>
      <c r="SAJ42" s="6"/>
      <c r="SAL42" s="6"/>
      <c r="SAN42" s="6"/>
      <c r="SAP42" s="6"/>
      <c r="SAR42" s="6"/>
      <c r="SAT42" s="6"/>
      <c r="SAV42" s="6"/>
      <c r="SAX42" s="6"/>
      <c r="SAZ42" s="6"/>
      <c r="SBB42" s="6"/>
      <c r="SBD42" s="6"/>
      <c r="SBF42" s="6"/>
      <c r="SBH42" s="6"/>
      <c r="SBJ42" s="6"/>
      <c r="SBL42" s="6"/>
      <c r="SBN42" s="6"/>
      <c r="SBP42" s="6"/>
      <c r="SBR42" s="6"/>
      <c r="SBT42" s="6"/>
      <c r="SBV42" s="6"/>
      <c r="SBX42" s="6"/>
      <c r="SBZ42" s="6"/>
      <c r="SCB42" s="6"/>
      <c r="SCD42" s="6"/>
      <c r="SCF42" s="6"/>
      <c r="SCH42" s="6"/>
      <c r="SCJ42" s="6"/>
      <c r="SCL42" s="6"/>
      <c r="SCN42" s="6"/>
      <c r="SCP42" s="6"/>
      <c r="SCR42" s="6"/>
      <c r="SCT42" s="6"/>
      <c r="SCV42" s="6"/>
      <c r="SCX42" s="6"/>
      <c r="SCZ42" s="6"/>
      <c r="SDB42" s="6"/>
      <c r="SDD42" s="6"/>
      <c r="SDF42" s="6"/>
      <c r="SDH42" s="6"/>
      <c r="SDJ42" s="6"/>
      <c r="SDL42" s="6"/>
      <c r="SDN42" s="6"/>
      <c r="SDP42" s="6"/>
      <c r="SDR42" s="6"/>
      <c r="SDT42" s="6"/>
      <c r="SDV42" s="6"/>
      <c r="SDX42" s="6"/>
      <c r="SDZ42" s="6"/>
      <c r="SEB42" s="6"/>
      <c r="SED42" s="6"/>
      <c r="SEF42" s="6"/>
      <c r="SEH42" s="6"/>
      <c r="SEJ42" s="6"/>
      <c r="SEL42" s="6"/>
      <c r="SEN42" s="6"/>
      <c r="SEP42" s="6"/>
      <c r="SER42" s="6"/>
      <c r="SET42" s="6"/>
      <c r="SEV42" s="6"/>
      <c r="SEX42" s="6"/>
      <c r="SEZ42" s="6"/>
      <c r="SFB42" s="6"/>
      <c r="SFD42" s="6"/>
      <c r="SFF42" s="6"/>
      <c r="SFH42" s="6"/>
      <c r="SFJ42" s="6"/>
      <c r="SFL42" s="6"/>
      <c r="SFN42" s="6"/>
      <c r="SFP42" s="6"/>
      <c r="SFR42" s="6"/>
      <c r="SFT42" s="6"/>
      <c r="SFV42" s="6"/>
      <c r="SFX42" s="6"/>
      <c r="SFZ42" s="6"/>
      <c r="SGB42" s="6"/>
      <c r="SGD42" s="6"/>
      <c r="SGF42" s="6"/>
      <c r="SGH42" s="6"/>
      <c r="SGJ42" s="6"/>
      <c r="SGL42" s="6"/>
      <c r="SGN42" s="6"/>
      <c r="SGP42" s="6"/>
      <c r="SGR42" s="6"/>
      <c r="SGT42" s="6"/>
      <c r="SGV42" s="6"/>
      <c r="SGX42" s="6"/>
      <c r="SGZ42" s="6"/>
      <c r="SHB42" s="6"/>
      <c r="SHD42" s="6"/>
      <c r="SHF42" s="6"/>
      <c r="SHH42" s="6"/>
      <c r="SHJ42" s="6"/>
      <c r="SHL42" s="6"/>
      <c r="SHN42" s="6"/>
      <c r="SHP42" s="6"/>
      <c r="SHR42" s="6"/>
      <c r="SHT42" s="6"/>
      <c r="SHV42" s="6"/>
      <c r="SHX42" s="6"/>
      <c r="SHZ42" s="6"/>
      <c r="SIB42" s="6"/>
      <c r="SID42" s="6"/>
      <c r="SIF42" s="6"/>
      <c r="SIH42" s="6"/>
      <c r="SIJ42" s="6"/>
      <c r="SIL42" s="6"/>
      <c r="SIN42" s="6"/>
      <c r="SIP42" s="6"/>
      <c r="SIR42" s="6"/>
      <c r="SIT42" s="6"/>
      <c r="SIV42" s="6"/>
      <c r="SIX42" s="6"/>
      <c r="SIZ42" s="6"/>
      <c r="SJB42" s="6"/>
      <c r="SJD42" s="6"/>
      <c r="SJF42" s="6"/>
      <c r="SJH42" s="6"/>
      <c r="SJJ42" s="6"/>
      <c r="SJL42" s="6"/>
      <c r="SJN42" s="6"/>
      <c r="SJP42" s="6"/>
      <c r="SJR42" s="6"/>
      <c r="SJT42" s="6"/>
      <c r="SJV42" s="6"/>
      <c r="SJX42" s="6"/>
      <c r="SJZ42" s="6"/>
      <c r="SKB42" s="6"/>
      <c r="SKD42" s="6"/>
      <c r="SKF42" s="6"/>
      <c r="SKH42" s="6"/>
      <c r="SKJ42" s="6"/>
      <c r="SKL42" s="6"/>
      <c r="SKN42" s="6"/>
      <c r="SKP42" s="6"/>
      <c r="SKR42" s="6"/>
      <c r="SKT42" s="6"/>
      <c r="SKV42" s="6"/>
      <c r="SKX42" s="6"/>
      <c r="SKZ42" s="6"/>
      <c r="SLB42" s="6"/>
      <c r="SLD42" s="6"/>
      <c r="SLF42" s="6"/>
      <c r="SLH42" s="6"/>
      <c r="SLJ42" s="6"/>
      <c r="SLL42" s="6"/>
      <c r="SLN42" s="6"/>
      <c r="SLP42" s="6"/>
      <c r="SLR42" s="6"/>
      <c r="SLT42" s="6"/>
      <c r="SLV42" s="6"/>
      <c r="SLX42" s="6"/>
      <c r="SLZ42" s="6"/>
      <c r="SMB42" s="6"/>
      <c r="SMD42" s="6"/>
      <c r="SMF42" s="6"/>
      <c r="SMH42" s="6"/>
      <c r="SMJ42" s="6"/>
      <c r="SML42" s="6"/>
      <c r="SMN42" s="6"/>
      <c r="SMP42" s="6"/>
      <c r="SMR42" s="6"/>
      <c r="SMT42" s="6"/>
      <c r="SMV42" s="6"/>
      <c r="SMX42" s="6"/>
      <c r="SMZ42" s="6"/>
      <c r="SNB42" s="6"/>
      <c r="SND42" s="6"/>
      <c r="SNF42" s="6"/>
      <c r="SNH42" s="6"/>
      <c r="SNJ42" s="6"/>
      <c r="SNL42" s="6"/>
      <c r="SNN42" s="6"/>
      <c r="SNP42" s="6"/>
      <c r="SNR42" s="6"/>
      <c r="SNT42" s="6"/>
      <c r="SNV42" s="6"/>
      <c r="SNX42" s="6"/>
      <c r="SNZ42" s="6"/>
      <c r="SOB42" s="6"/>
      <c r="SOD42" s="6"/>
      <c r="SOF42" s="6"/>
      <c r="SOH42" s="6"/>
      <c r="SOJ42" s="6"/>
      <c r="SOL42" s="6"/>
      <c r="SON42" s="6"/>
      <c r="SOP42" s="6"/>
      <c r="SOR42" s="6"/>
      <c r="SOT42" s="6"/>
      <c r="SOV42" s="6"/>
      <c r="SOX42" s="6"/>
      <c r="SOZ42" s="6"/>
      <c r="SPB42" s="6"/>
      <c r="SPD42" s="6"/>
      <c r="SPF42" s="6"/>
      <c r="SPH42" s="6"/>
      <c r="SPJ42" s="6"/>
      <c r="SPL42" s="6"/>
      <c r="SPN42" s="6"/>
      <c r="SPP42" s="6"/>
      <c r="SPR42" s="6"/>
      <c r="SPT42" s="6"/>
      <c r="SPV42" s="6"/>
      <c r="SPX42" s="6"/>
      <c r="SPZ42" s="6"/>
      <c r="SQB42" s="6"/>
      <c r="SQD42" s="6"/>
      <c r="SQF42" s="6"/>
      <c r="SQH42" s="6"/>
      <c r="SQJ42" s="6"/>
      <c r="SQL42" s="6"/>
      <c r="SQN42" s="6"/>
      <c r="SQP42" s="6"/>
      <c r="SQR42" s="6"/>
      <c r="SQT42" s="6"/>
      <c r="SQV42" s="6"/>
      <c r="SQX42" s="6"/>
      <c r="SQZ42" s="6"/>
      <c r="SRB42" s="6"/>
      <c r="SRD42" s="6"/>
      <c r="SRF42" s="6"/>
      <c r="SRH42" s="6"/>
      <c r="SRJ42" s="6"/>
      <c r="SRL42" s="6"/>
      <c r="SRN42" s="6"/>
      <c r="SRP42" s="6"/>
      <c r="SRR42" s="6"/>
      <c r="SRT42" s="6"/>
      <c r="SRV42" s="6"/>
      <c r="SRX42" s="6"/>
      <c r="SRZ42" s="6"/>
      <c r="SSB42" s="6"/>
      <c r="SSD42" s="6"/>
      <c r="SSF42" s="6"/>
      <c r="SSH42" s="6"/>
      <c r="SSJ42" s="6"/>
      <c r="SSL42" s="6"/>
      <c r="SSN42" s="6"/>
      <c r="SSP42" s="6"/>
      <c r="SSR42" s="6"/>
      <c r="SST42" s="6"/>
      <c r="SSV42" s="6"/>
      <c r="SSX42" s="6"/>
      <c r="SSZ42" s="6"/>
      <c r="STB42" s="6"/>
      <c r="STD42" s="6"/>
      <c r="STF42" s="6"/>
      <c r="STH42" s="6"/>
      <c r="STJ42" s="6"/>
      <c r="STL42" s="6"/>
      <c r="STN42" s="6"/>
      <c r="STP42" s="6"/>
      <c r="STR42" s="6"/>
      <c r="STT42" s="6"/>
      <c r="STV42" s="6"/>
      <c r="STX42" s="6"/>
      <c r="STZ42" s="6"/>
      <c r="SUB42" s="6"/>
      <c r="SUD42" s="6"/>
      <c r="SUF42" s="6"/>
      <c r="SUH42" s="6"/>
      <c r="SUJ42" s="6"/>
      <c r="SUL42" s="6"/>
      <c r="SUN42" s="6"/>
      <c r="SUP42" s="6"/>
      <c r="SUR42" s="6"/>
      <c r="SUT42" s="6"/>
      <c r="SUV42" s="6"/>
      <c r="SUX42" s="6"/>
      <c r="SUZ42" s="6"/>
      <c r="SVB42" s="6"/>
      <c r="SVD42" s="6"/>
      <c r="SVF42" s="6"/>
      <c r="SVH42" s="6"/>
      <c r="SVJ42" s="6"/>
      <c r="SVL42" s="6"/>
      <c r="SVN42" s="6"/>
      <c r="SVP42" s="6"/>
      <c r="SVR42" s="6"/>
      <c r="SVT42" s="6"/>
      <c r="SVV42" s="6"/>
      <c r="SVX42" s="6"/>
      <c r="SVZ42" s="6"/>
      <c r="SWB42" s="6"/>
      <c r="SWD42" s="6"/>
      <c r="SWF42" s="6"/>
      <c r="SWH42" s="6"/>
      <c r="SWJ42" s="6"/>
      <c r="SWL42" s="6"/>
      <c r="SWN42" s="6"/>
      <c r="SWP42" s="6"/>
      <c r="SWR42" s="6"/>
      <c r="SWT42" s="6"/>
      <c r="SWV42" s="6"/>
      <c r="SWX42" s="6"/>
      <c r="SWZ42" s="6"/>
      <c r="SXB42" s="6"/>
      <c r="SXD42" s="6"/>
      <c r="SXF42" s="6"/>
      <c r="SXH42" s="6"/>
      <c r="SXJ42" s="6"/>
      <c r="SXL42" s="6"/>
      <c r="SXN42" s="6"/>
      <c r="SXP42" s="6"/>
      <c r="SXR42" s="6"/>
      <c r="SXT42" s="6"/>
      <c r="SXV42" s="6"/>
      <c r="SXX42" s="6"/>
      <c r="SXZ42" s="6"/>
      <c r="SYB42" s="6"/>
      <c r="SYD42" s="6"/>
      <c r="SYF42" s="6"/>
      <c r="SYH42" s="6"/>
      <c r="SYJ42" s="6"/>
      <c r="SYL42" s="6"/>
      <c r="SYN42" s="6"/>
      <c r="SYP42" s="6"/>
      <c r="SYR42" s="6"/>
      <c r="SYT42" s="6"/>
      <c r="SYV42" s="6"/>
      <c r="SYX42" s="6"/>
      <c r="SYZ42" s="6"/>
      <c r="SZB42" s="6"/>
      <c r="SZD42" s="6"/>
      <c r="SZF42" s="6"/>
      <c r="SZH42" s="6"/>
      <c r="SZJ42" s="6"/>
      <c r="SZL42" s="6"/>
      <c r="SZN42" s="6"/>
      <c r="SZP42" s="6"/>
      <c r="SZR42" s="6"/>
      <c r="SZT42" s="6"/>
      <c r="SZV42" s="6"/>
      <c r="SZX42" s="6"/>
      <c r="SZZ42" s="6"/>
      <c r="TAB42" s="6"/>
      <c r="TAD42" s="6"/>
      <c r="TAF42" s="6"/>
      <c r="TAH42" s="6"/>
      <c r="TAJ42" s="6"/>
      <c r="TAL42" s="6"/>
      <c r="TAN42" s="6"/>
      <c r="TAP42" s="6"/>
      <c r="TAR42" s="6"/>
      <c r="TAT42" s="6"/>
      <c r="TAV42" s="6"/>
      <c r="TAX42" s="6"/>
      <c r="TAZ42" s="6"/>
      <c r="TBB42" s="6"/>
      <c r="TBD42" s="6"/>
      <c r="TBF42" s="6"/>
      <c r="TBH42" s="6"/>
      <c r="TBJ42" s="6"/>
      <c r="TBL42" s="6"/>
      <c r="TBN42" s="6"/>
      <c r="TBP42" s="6"/>
      <c r="TBR42" s="6"/>
      <c r="TBT42" s="6"/>
      <c r="TBV42" s="6"/>
      <c r="TBX42" s="6"/>
      <c r="TBZ42" s="6"/>
      <c r="TCB42" s="6"/>
      <c r="TCD42" s="6"/>
      <c r="TCF42" s="6"/>
      <c r="TCH42" s="6"/>
      <c r="TCJ42" s="6"/>
      <c r="TCL42" s="6"/>
      <c r="TCN42" s="6"/>
      <c r="TCP42" s="6"/>
      <c r="TCR42" s="6"/>
      <c r="TCT42" s="6"/>
      <c r="TCV42" s="6"/>
      <c r="TCX42" s="6"/>
      <c r="TCZ42" s="6"/>
      <c r="TDB42" s="6"/>
      <c r="TDD42" s="6"/>
      <c r="TDF42" s="6"/>
      <c r="TDH42" s="6"/>
      <c r="TDJ42" s="6"/>
      <c r="TDL42" s="6"/>
      <c r="TDN42" s="6"/>
      <c r="TDP42" s="6"/>
      <c r="TDR42" s="6"/>
      <c r="TDT42" s="6"/>
      <c r="TDV42" s="6"/>
      <c r="TDX42" s="6"/>
      <c r="TDZ42" s="6"/>
      <c r="TEB42" s="6"/>
      <c r="TED42" s="6"/>
      <c r="TEF42" s="6"/>
      <c r="TEH42" s="6"/>
      <c r="TEJ42" s="6"/>
      <c r="TEL42" s="6"/>
      <c r="TEN42" s="6"/>
      <c r="TEP42" s="6"/>
      <c r="TER42" s="6"/>
      <c r="TET42" s="6"/>
      <c r="TEV42" s="6"/>
      <c r="TEX42" s="6"/>
      <c r="TEZ42" s="6"/>
      <c r="TFB42" s="6"/>
      <c r="TFD42" s="6"/>
      <c r="TFF42" s="6"/>
      <c r="TFH42" s="6"/>
      <c r="TFJ42" s="6"/>
      <c r="TFL42" s="6"/>
      <c r="TFN42" s="6"/>
      <c r="TFP42" s="6"/>
      <c r="TFR42" s="6"/>
      <c r="TFT42" s="6"/>
      <c r="TFV42" s="6"/>
      <c r="TFX42" s="6"/>
      <c r="TFZ42" s="6"/>
      <c r="TGB42" s="6"/>
      <c r="TGD42" s="6"/>
      <c r="TGF42" s="6"/>
      <c r="TGH42" s="6"/>
      <c r="TGJ42" s="6"/>
      <c r="TGL42" s="6"/>
      <c r="TGN42" s="6"/>
      <c r="TGP42" s="6"/>
      <c r="TGR42" s="6"/>
      <c r="TGT42" s="6"/>
      <c r="TGV42" s="6"/>
      <c r="TGX42" s="6"/>
      <c r="TGZ42" s="6"/>
      <c r="THB42" s="6"/>
      <c r="THD42" s="6"/>
      <c r="THF42" s="6"/>
      <c r="THH42" s="6"/>
      <c r="THJ42" s="6"/>
      <c r="THL42" s="6"/>
      <c r="THN42" s="6"/>
      <c r="THP42" s="6"/>
      <c r="THR42" s="6"/>
      <c r="THT42" s="6"/>
      <c r="THV42" s="6"/>
      <c r="THX42" s="6"/>
      <c r="THZ42" s="6"/>
      <c r="TIB42" s="6"/>
      <c r="TID42" s="6"/>
      <c r="TIF42" s="6"/>
      <c r="TIH42" s="6"/>
      <c r="TIJ42" s="6"/>
      <c r="TIL42" s="6"/>
      <c r="TIN42" s="6"/>
      <c r="TIP42" s="6"/>
      <c r="TIR42" s="6"/>
      <c r="TIT42" s="6"/>
      <c r="TIV42" s="6"/>
      <c r="TIX42" s="6"/>
      <c r="TIZ42" s="6"/>
      <c r="TJB42" s="6"/>
      <c r="TJD42" s="6"/>
      <c r="TJF42" s="6"/>
      <c r="TJH42" s="6"/>
      <c r="TJJ42" s="6"/>
      <c r="TJL42" s="6"/>
      <c r="TJN42" s="6"/>
      <c r="TJP42" s="6"/>
      <c r="TJR42" s="6"/>
      <c r="TJT42" s="6"/>
      <c r="TJV42" s="6"/>
      <c r="TJX42" s="6"/>
      <c r="TJZ42" s="6"/>
      <c r="TKB42" s="6"/>
      <c r="TKD42" s="6"/>
      <c r="TKF42" s="6"/>
      <c r="TKH42" s="6"/>
      <c r="TKJ42" s="6"/>
      <c r="TKL42" s="6"/>
      <c r="TKN42" s="6"/>
      <c r="TKP42" s="6"/>
      <c r="TKR42" s="6"/>
      <c r="TKT42" s="6"/>
      <c r="TKV42" s="6"/>
      <c r="TKX42" s="6"/>
      <c r="TKZ42" s="6"/>
      <c r="TLB42" s="6"/>
      <c r="TLD42" s="6"/>
      <c r="TLF42" s="6"/>
      <c r="TLH42" s="6"/>
      <c r="TLJ42" s="6"/>
      <c r="TLL42" s="6"/>
      <c r="TLN42" s="6"/>
      <c r="TLP42" s="6"/>
      <c r="TLR42" s="6"/>
      <c r="TLT42" s="6"/>
      <c r="TLV42" s="6"/>
      <c r="TLX42" s="6"/>
      <c r="TLZ42" s="6"/>
      <c r="TMB42" s="6"/>
      <c r="TMD42" s="6"/>
      <c r="TMF42" s="6"/>
      <c r="TMH42" s="6"/>
      <c r="TMJ42" s="6"/>
      <c r="TML42" s="6"/>
      <c r="TMN42" s="6"/>
      <c r="TMP42" s="6"/>
      <c r="TMR42" s="6"/>
      <c r="TMT42" s="6"/>
      <c r="TMV42" s="6"/>
      <c r="TMX42" s="6"/>
      <c r="TMZ42" s="6"/>
      <c r="TNB42" s="6"/>
      <c r="TND42" s="6"/>
      <c r="TNF42" s="6"/>
      <c r="TNH42" s="6"/>
      <c r="TNJ42" s="6"/>
      <c r="TNL42" s="6"/>
      <c r="TNN42" s="6"/>
      <c r="TNP42" s="6"/>
      <c r="TNR42" s="6"/>
      <c r="TNT42" s="6"/>
      <c r="TNV42" s="6"/>
      <c r="TNX42" s="6"/>
      <c r="TNZ42" s="6"/>
      <c r="TOB42" s="6"/>
      <c r="TOD42" s="6"/>
      <c r="TOF42" s="6"/>
      <c r="TOH42" s="6"/>
      <c r="TOJ42" s="6"/>
      <c r="TOL42" s="6"/>
      <c r="TON42" s="6"/>
      <c r="TOP42" s="6"/>
      <c r="TOR42" s="6"/>
      <c r="TOT42" s="6"/>
      <c r="TOV42" s="6"/>
      <c r="TOX42" s="6"/>
      <c r="TOZ42" s="6"/>
      <c r="TPB42" s="6"/>
      <c r="TPD42" s="6"/>
      <c r="TPF42" s="6"/>
      <c r="TPH42" s="6"/>
      <c r="TPJ42" s="6"/>
      <c r="TPL42" s="6"/>
      <c r="TPN42" s="6"/>
      <c r="TPP42" s="6"/>
      <c r="TPR42" s="6"/>
      <c r="TPT42" s="6"/>
      <c r="TPV42" s="6"/>
      <c r="TPX42" s="6"/>
      <c r="TPZ42" s="6"/>
      <c r="TQB42" s="6"/>
      <c r="TQD42" s="6"/>
      <c r="TQF42" s="6"/>
      <c r="TQH42" s="6"/>
      <c r="TQJ42" s="6"/>
      <c r="TQL42" s="6"/>
      <c r="TQN42" s="6"/>
      <c r="TQP42" s="6"/>
      <c r="TQR42" s="6"/>
      <c r="TQT42" s="6"/>
      <c r="TQV42" s="6"/>
      <c r="TQX42" s="6"/>
      <c r="TQZ42" s="6"/>
      <c r="TRB42" s="6"/>
      <c r="TRD42" s="6"/>
      <c r="TRF42" s="6"/>
      <c r="TRH42" s="6"/>
      <c r="TRJ42" s="6"/>
      <c r="TRL42" s="6"/>
      <c r="TRN42" s="6"/>
      <c r="TRP42" s="6"/>
      <c r="TRR42" s="6"/>
      <c r="TRT42" s="6"/>
      <c r="TRV42" s="6"/>
      <c r="TRX42" s="6"/>
      <c r="TRZ42" s="6"/>
      <c r="TSB42" s="6"/>
      <c r="TSD42" s="6"/>
      <c r="TSF42" s="6"/>
      <c r="TSH42" s="6"/>
      <c r="TSJ42" s="6"/>
      <c r="TSL42" s="6"/>
      <c r="TSN42" s="6"/>
      <c r="TSP42" s="6"/>
      <c r="TSR42" s="6"/>
      <c r="TST42" s="6"/>
      <c r="TSV42" s="6"/>
      <c r="TSX42" s="6"/>
      <c r="TSZ42" s="6"/>
      <c r="TTB42" s="6"/>
      <c r="TTD42" s="6"/>
      <c r="TTF42" s="6"/>
      <c r="TTH42" s="6"/>
      <c r="TTJ42" s="6"/>
      <c r="TTL42" s="6"/>
      <c r="TTN42" s="6"/>
      <c r="TTP42" s="6"/>
      <c r="TTR42" s="6"/>
      <c r="TTT42" s="6"/>
      <c r="TTV42" s="6"/>
      <c r="TTX42" s="6"/>
      <c r="TTZ42" s="6"/>
      <c r="TUB42" s="6"/>
      <c r="TUD42" s="6"/>
      <c r="TUF42" s="6"/>
      <c r="TUH42" s="6"/>
      <c r="TUJ42" s="6"/>
      <c r="TUL42" s="6"/>
      <c r="TUN42" s="6"/>
      <c r="TUP42" s="6"/>
      <c r="TUR42" s="6"/>
      <c r="TUT42" s="6"/>
      <c r="TUV42" s="6"/>
      <c r="TUX42" s="6"/>
      <c r="TUZ42" s="6"/>
      <c r="TVB42" s="6"/>
      <c r="TVD42" s="6"/>
      <c r="TVF42" s="6"/>
      <c r="TVH42" s="6"/>
      <c r="TVJ42" s="6"/>
      <c r="TVL42" s="6"/>
      <c r="TVN42" s="6"/>
      <c r="TVP42" s="6"/>
      <c r="TVR42" s="6"/>
      <c r="TVT42" s="6"/>
      <c r="TVV42" s="6"/>
      <c r="TVX42" s="6"/>
      <c r="TVZ42" s="6"/>
      <c r="TWB42" s="6"/>
      <c r="TWD42" s="6"/>
      <c r="TWF42" s="6"/>
      <c r="TWH42" s="6"/>
      <c r="TWJ42" s="6"/>
      <c r="TWL42" s="6"/>
      <c r="TWN42" s="6"/>
      <c r="TWP42" s="6"/>
      <c r="TWR42" s="6"/>
      <c r="TWT42" s="6"/>
      <c r="TWV42" s="6"/>
      <c r="TWX42" s="6"/>
      <c r="TWZ42" s="6"/>
      <c r="TXB42" s="6"/>
      <c r="TXD42" s="6"/>
      <c r="TXF42" s="6"/>
      <c r="TXH42" s="6"/>
      <c r="TXJ42" s="6"/>
      <c r="TXL42" s="6"/>
      <c r="TXN42" s="6"/>
      <c r="TXP42" s="6"/>
      <c r="TXR42" s="6"/>
      <c r="TXT42" s="6"/>
      <c r="TXV42" s="6"/>
      <c r="TXX42" s="6"/>
      <c r="TXZ42" s="6"/>
      <c r="TYB42" s="6"/>
      <c r="TYD42" s="6"/>
      <c r="TYF42" s="6"/>
      <c r="TYH42" s="6"/>
      <c r="TYJ42" s="6"/>
      <c r="TYL42" s="6"/>
      <c r="TYN42" s="6"/>
      <c r="TYP42" s="6"/>
      <c r="TYR42" s="6"/>
      <c r="TYT42" s="6"/>
      <c r="TYV42" s="6"/>
      <c r="TYX42" s="6"/>
      <c r="TYZ42" s="6"/>
      <c r="TZB42" s="6"/>
      <c r="TZD42" s="6"/>
      <c r="TZF42" s="6"/>
      <c r="TZH42" s="6"/>
      <c r="TZJ42" s="6"/>
      <c r="TZL42" s="6"/>
      <c r="TZN42" s="6"/>
      <c r="TZP42" s="6"/>
      <c r="TZR42" s="6"/>
      <c r="TZT42" s="6"/>
      <c r="TZV42" s="6"/>
      <c r="TZX42" s="6"/>
      <c r="TZZ42" s="6"/>
      <c r="UAB42" s="6"/>
      <c r="UAD42" s="6"/>
      <c r="UAF42" s="6"/>
      <c r="UAH42" s="6"/>
      <c r="UAJ42" s="6"/>
      <c r="UAL42" s="6"/>
      <c r="UAN42" s="6"/>
      <c r="UAP42" s="6"/>
      <c r="UAR42" s="6"/>
      <c r="UAT42" s="6"/>
      <c r="UAV42" s="6"/>
      <c r="UAX42" s="6"/>
      <c r="UAZ42" s="6"/>
      <c r="UBB42" s="6"/>
      <c r="UBD42" s="6"/>
      <c r="UBF42" s="6"/>
      <c r="UBH42" s="6"/>
      <c r="UBJ42" s="6"/>
      <c r="UBL42" s="6"/>
      <c r="UBN42" s="6"/>
      <c r="UBP42" s="6"/>
      <c r="UBR42" s="6"/>
      <c r="UBT42" s="6"/>
      <c r="UBV42" s="6"/>
      <c r="UBX42" s="6"/>
      <c r="UBZ42" s="6"/>
      <c r="UCB42" s="6"/>
      <c r="UCD42" s="6"/>
      <c r="UCF42" s="6"/>
      <c r="UCH42" s="6"/>
      <c r="UCJ42" s="6"/>
      <c r="UCL42" s="6"/>
      <c r="UCN42" s="6"/>
      <c r="UCP42" s="6"/>
      <c r="UCR42" s="6"/>
      <c r="UCT42" s="6"/>
      <c r="UCV42" s="6"/>
      <c r="UCX42" s="6"/>
      <c r="UCZ42" s="6"/>
      <c r="UDB42" s="6"/>
      <c r="UDD42" s="6"/>
      <c r="UDF42" s="6"/>
      <c r="UDH42" s="6"/>
      <c r="UDJ42" s="6"/>
      <c r="UDL42" s="6"/>
      <c r="UDN42" s="6"/>
      <c r="UDP42" s="6"/>
      <c r="UDR42" s="6"/>
      <c r="UDT42" s="6"/>
      <c r="UDV42" s="6"/>
      <c r="UDX42" s="6"/>
      <c r="UDZ42" s="6"/>
      <c r="UEB42" s="6"/>
      <c r="UED42" s="6"/>
      <c r="UEF42" s="6"/>
      <c r="UEH42" s="6"/>
      <c r="UEJ42" s="6"/>
      <c r="UEL42" s="6"/>
      <c r="UEN42" s="6"/>
      <c r="UEP42" s="6"/>
      <c r="UER42" s="6"/>
      <c r="UET42" s="6"/>
      <c r="UEV42" s="6"/>
      <c r="UEX42" s="6"/>
      <c r="UEZ42" s="6"/>
      <c r="UFB42" s="6"/>
      <c r="UFD42" s="6"/>
      <c r="UFF42" s="6"/>
      <c r="UFH42" s="6"/>
      <c r="UFJ42" s="6"/>
      <c r="UFL42" s="6"/>
      <c r="UFN42" s="6"/>
      <c r="UFP42" s="6"/>
      <c r="UFR42" s="6"/>
      <c r="UFT42" s="6"/>
      <c r="UFV42" s="6"/>
      <c r="UFX42" s="6"/>
      <c r="UFZ42" s="6"/>
      <c r="UGB42" s="6"/>
      <c r="UGD42" s="6"/>
      <c r="UGF42" s="6"/>
      <c r="UGH42" s="6"/>
      <c r="UGJ42" s="6"/>
      <c r="UGL42" s="6"/>
      <c r="UGN42" s="6"/>
      <c r="UGP42" s="6"/>
      <c r="UGR42" s="6"/>
      <c r="UGT42" s="6"/>
      <c r="UGV42" s="6"/>
      <c r="UGX42" s="6"/>
      <c r="UGZ42" s="6"/>
      <c r="UHB42" s="6"/>
      <c r="UHD42" s="6"/>
      <c r="UHF42" s="6"/>
      <c r="UHH42" s="6"/>
      <c r="UHJ42" s="6"/>
      <c r="UHL42" s="6"/>
      <c r="UHN42" s="6"/>
      <c r="UHP42" s="6"/>
      <c r="UHR42" s="6"/>
      <c r="UHT42" s="6"/>
      <c r="UHV42" s="6"/>
      <c r="UHX42" s="6"/>
      <c r="UHZ42" s="6"/>
      <c r="UIB42" s="6"/>
      <c r="UID42" s="6"/>
      <c r="UIF42" s="6"/>
      <c r="UIH42" s="6"/>
      <c r="UIJ42" s="6"/>
      <c r="UIL42" s="6"/>
      <c r="UIN42" s="6"/>
      <c r="UIP42" s="6"/>
      <c r="UIR42" s="6"/>
      <c r="UIT42" s="6"/>
      <c r="UIV42" s="6"/>
      <c r="UIX42" s="6"/>
      <c r="UIZ42" s="6"/>
      <c r="UJB42" s="6"/>
      <c r="UJD42" s="6"/>
      <c r="UJF42" s="6"/>
      <c r="UJH42" s="6"/>
      <c r="UJJ42" s="6"/>
      <c r="UJL42" s="6"/>
      <c r="UJN42" s="6"/>
      <c r="UJP42" s="6"/>
      <c r="UJR42" s="6"/>
      <c r="UJT42" s="6"/>
      <c r="UJV42" s="6"/>
      <c r="UJX42" s="6"/>
      <c r="UJZ42" s="6"/>
      <c r="UKB42" s="6"/>
      <c r="UKD42" s="6"/>
      <c r="UKF42" s="6"/>
      <c r="UKH42" s="6"/>
      <c r="UKJ42" s="6"/>
      <c r="UKL42" s="6"/>
      <c r="UKN42" s="6"/>
      <c r="UKP42" s="6"/>
      <c r="UKR42" s="6"/>
      <c r="UKT42" s="6"/>
      <c r="UKV42" s="6"/>
      <c r="UKX42" s="6"/>
      <c r="UKZ42" s="6"/>
      <c r="ULB42" s="6"/>
      <c r="ULD42" s="6"/>
      <c r="ULF42" s="6"/>
      <c r="ULH42" s="6"/>
      <c r="ULJ42" s="6"/>
      <c r="ULL42" s="6"/>
      <c r="ULN42" s="6"/>
      <c r="ULP42" s="6"/>
      <c r="ULR42" s="6"/>
      <c r="ULT42" s="6"/>
      <c r="ULV42" s="6"/>
      <c r="ULX42" s="6"/>
      <c r="ULZ42" s="6"/>
      <c r="UMB42" s="6"/>
      <c r="UMD42" s="6"/>
      <c r="UMF42" s="6"/>
      <c r="UMH42" s="6"/>
      <c r="UMJ42" s="6"/>
      <c r="UML42" s="6"/>
      <c r="UMN42" s="6"/>
      <c r="UMP42" s="6"/>
      <c r="UMR42" s="6"/>
      <c r="UMT42" s="6"/>
      <c r="UMV42" s="6"/>
      <c r="UMX42" s="6"/>
      <c r="UMZ42" s="6"/>
      <c r="UNB42" s="6"/>
      <c r="UND42" s="6"/>
      <c r="UNF42" s="6"/>
      <c r="UNH42" s="6"/>
      <c r="UNJ42" s="6"/>
      <c r="UNL42" s="6"/>
      <c r="UNN42" s="6"/>
      <c r="UNP42" s="6"/>
      <c r="UNR42" s="6"/>
      <c r="UNT42" s="6"/>
      <c r="UNV42" s="6"/>
      <c r="UNX42" s="6"/>
      <c r="UNZ42" s="6"/>
      <c r="UOB42" s="6"/>
      <c r="UOD42" s="6"/>
      <c r="UOF42" s="6"/>
      <c r="UOH42" s="6"/>
      <c r="UOJ42" s="6"/>
      <c r="UOL42" s="6"/>
      <c r="UON42" s="6"/>
      <c r="UOP42" s="6"/>
      <c r="UOR42" s="6"/>
      <c r="UOT42" s="6"/>
      <c r="UOV42" s="6"/>
      <c r="UOX42" s="6"/>
      <c r="UOZ42" s="6"/>
      <c r="UPB42" s="6"/>
      <c r="UPD42" s="6"/>
      <c r="UPF42" s="6"/>
      <c r="UPH42" s="6"/>
      <c r="UPJ42" s="6"/>
      <c r="UPL42" s="6"/>
      <c r="UPN42" s="6"/>
      <c r="UPP42" s="6"/>
      <c r="UPR42" s="6"/>
      <c r="UPT42" s="6"/>
      <c r="UPV42" s="6"/>
      <c r="UPX42" s="6"/>
      <c r="UPZ42" s="6"/>
      <c r="UQB42" s="6"/>
      <c r="UQD42" s="6"/>
      <c r="UQF42" s="6"/>
      <c r="UQH42" s="6"/>
      <c r="UQJ42" s="6"/>
      <c r="UQL42" s="6"/>
      <c r="UQN42" s="6"/>
      <c r="UQP42" s="6"/>
      <c r="UQR42" s="6"/>
      <c r="UQT42" s="6"/>
      <c r="UQV42" s="6"/>
      <c r="UQX42" s="6"/>
      <c r="UQZ42" s="6"/>
      <c r="URB42" s="6"/>
      <c r="URD42" s="6"/>
      <c r="URF42" s="6"/>
      <c r="URH42" s="6"/>
      <c r="URJ42" s="6"/>
      <c r="URL42" s="6"/>
      <c r="URN42" s="6"/>
      <c r="URP42" s="6"/>
      <c r="URR42" s="6"/>
      <c r="URT42" s="6"/>
      <c r="URV42" s="6"/>
      <c r="URX42" s="6"/>
      <c r="URZ42" s="6"/>
      <c r="USB42" s="6"/>
      <c r="USD42" s="6"/>
      <c r="USF42" s="6"/>
      <c r="USH42" s="6"/>
      <c r="USJ42" s="6"/>
      <c r="USL42" s="6"/>
      <c r="USN42" s="6"/>
      <c r="USP42" s="6"/>
      <c r="USR42" s="6"/>
      <c r="UST42" s="6"/>
      <c r="USV42" s="6"/>
      <c r="USX42" s="6"/>
      <c r="USZ42" s="6"/>
      <c r="UTB42" s="6"/>
      <c r="UTD42" s="6"/>
      <c r="UTF42" s="6"/>
      <c r="UTH42" s="6"/>
      <c r="UTJ42" s="6"/>
      <c r="UTL42" s="6"/>
      <c r="UTN42" s="6"/>
      <c r="UTP42" s="6"/>
      <c r="UTR42" s="6"/>
      <c r="UTT42" s="6"/>
      <c r="UTV42" s="6"/>
      <c r="UTX42" s="6"/>
      <c r="UTZ42" s="6"/>
      <c r="UUB42" s="6"/>
      <c r="UUD42" s="6"/>
      <c r="UUF42" s="6"/>
      <c r="UUH42" s="6"/>
      <c r="UUJ42" s="6"/>
      <c r="UUL42" s="6"/>
      <c r="UUN42" s="6"/>
      <c r="UUP42" s="6"/>
      <c r="UUR42" s="6"/>
      <c r="UUT42" s="6"/>
      <c r="UUV42" s="6"/>
      <c r="UUX42" s="6"/>
      <c r="UUZ42" s="6"/>
      <c r="UVB42" s="6"/>
      <c r="UVD42" s="6"/>
      <c r="UVF42" s="6"/>
      <c r="UVH42" s="6"/>
      <c r="UVJ42" s="6"/>
      <c r="UVL42" s="6"/>
      <c r="UVN42" s="6"/>
      <c r="UVP42" s="6"/>
      <c r="UVR42" s="6"/>
      <c r="UVT42" s="6"/>
      <c r="UVV42" s="6"/>
      <c r="UVX42" s="6"/>
      <c r="UVZ42" s="6"/>
      <c r="UWB42" s="6"/>
      <c r="UWD42" s="6"/>
      <c r="UWF42" s="6"/>
      <c r="UWH42" s="6"/>
      <c r="UWJ42" s="6"/>
      <c r="UWL42" s="6"/>
      <c r="UWN42" s="6"/>
      <c r="UWP42" s="6"/>
      <c r="UWR42" s="6"/>
      <c r="UWT42" s="6"/>
      <c r="UWV42" s="6"/>
      <c r="UWX42" s="6"/>
      <c r="UWZ42" s="6"/>
      <c r="UXB42" s="6"/>
      <c r="UXD42" s="6"/>
      <c r="UXF42" s="6"/>
      <c r="UXH42" s="6"/>
      <c r="UXJ42" s="6"/>
      <c r="UXL42" s="6"/>
      <c r="UXN42" s="6"/>
      <c r="UXP42" s="6"/>
      <c r="UXR42" s="6"/>
      <c r="UXT42" s="6"/>
      <c r="UXV42" s="6"/>
      <c r="UXX42" s="6"/>
      <c r="UXZ42" s="6"/>
      <c r="UYB42" s="6"/>
      <c r="UYD42" s="6"/>
      <c r="UYF42" s="6"/>
      <c r="UYH42" s="6"/>
      <c r="UYJ42" s="6"/>
      <c r="UYL42" s="6"/>
      <c r="UYN42" s="6"/>
      <c r="UYP42" s="6"/>
      <c r="UYR42" s="6"/>
      <c r="UYT42" s="6"/>
      <c r="UYV42" s="6"/>
      <c r="UYX42" s="6"/>
      <c r="UYZ42" s="6"/>
      <c r="UZB42" s="6"/>
      <c r="UZD42" s="6"/>
      <c r="UZF42" s="6"/>
      <c r="UZH42" s="6"/>
      <c r="UZJ42" s="6"/>
      <c r="UZL42" s="6"/>
      <c r="UZN42" s="6"/>
      <c r="UZP42" s="6"/>
      <c r="UZR42" s="6"/>
      <c r="UZT42" s="6"/>
      <c r="UZV42" s="6"/>
      <c r="UZX42" s="6"/>
      <c r="UZZ42" s="6"/>
      <c r="VAB42" s="6"/>
      <c r="VAD42" s="6"/>
      <c r="VAF42" s="6"/>
      <c r="VAH42" s="6"/>
      <c r="VAJ42" s="6"/>
      <c r="VAL42" s="6"/>
      <c r="VAN42" s="6"/>
      <c r="VAP42" s="6"/>
      <c r="VAR42" s="6"/>
      <c r="VAT42" s="6"/>
      <c r="VAV42" s="6"/>
      <c r="VAX42" s="6"/>
      <c r="VAZ42" s="6"/>
      <c r="VBB42" s="6"/>
      <c r="VBD42" s="6"/>
      <c r="VBF42" s="6"/>
      <c r="VBH42" s="6"/>
      <c r="VBJ42" s="6"/>
      <c r="VBL42" s="6"/>
      <c r="VBN42" s="6"/>
      <c r="VBP42" s="6"/>
      <c r="VBR42" s="6"/>
      <c r="VBT42" s="6"/>
      <c r="VBV42" s="6"/>
      <c r="VBX42" s="6"/>
      <c r="VBZ42" s="6"/>
      <c r="VCB42" s="6"/>
      <c r="VCD42" s="6"/>
      <c r="VCF42" s="6"/>
      <c r="VCH42" s="6"/>
      <c r="VCJ42" s="6"/>
      <c r="VCL42" s="6"/>
      <c r="VCN42" s="6"/>
      <c r="VCP42" s="6"/>
      <c r="VCR42" s="6"/>
      <c r="VCT42" s="6"/>
      <c r="VCV42" s="6"/>
      <c r="VCX42" s="6"/>
      <c r="VCZ42" s="6"/>
      <c r="VDB42" s="6"/>
      <c r="VDD42" s="6"/>
      <c r="VDF42" s="6"/>
      <c r="VDH42" s="6"/>
      <c r="VDJ42" s="6"/>
      <c r="VDL42" s="6"/>
      <c r="VDN42" s="6"/>
      <c r="VDP42" s="6"/>
      <c r="VDR42" s="6"/>
      <c r="VDT42" s="6"/>
      <c r="VDV42" s="6"/>
      <c r="VDX42" s="6"/>
      <c r="VDZ42" s="6"/>
      <c r="VEB42" s="6"/>
      <c r="VED42" s="6"/>
      <c r="VEF42" s="6"/>
      <c r="VEH42" s="6"/>
      <c r="VEJ42" s="6"/>
      <c r="VEL42" s="6"/>
      <c r="VEN42" s="6"/>
      <c r="VEP42" s="6"/>
      <c r="VER42" s="6"/>
      <c r="VET42" s="6"/>
      <c r="VEV42" s="6"/>
      <c r="VEX42" s="6"/>
      <c r="VEZ42" s="6"/>
      <c r="VFB42" s="6"/>
      <c r="VFD42" s="6"/>
      <c r="VFF42" s="6"/>
      <c r="VFH42" s="6"/>
      <c r="VFJ42" s="6"/>
      <c r="VFL42" s="6"/>
      <c r="VFN42" s="6"/>
      <c r="VFP42" s="6"/>
      <c r="VFR42" s="6"/>
      <c r="VFT42" s="6"/>
      <c r="VFV42" s="6"/>
      <c r="VFX42" s="6"/>
      <c r="VFZ42" s="6"/>
      <c r="VGB42" s="6"/>
      <c r="VGD42" s="6"/>
      <c r="VGF42" s="6"/>
      <c r="VGH42" s="6"/>
      <c r="VGJ42" s="6"/>
      <c r="VGL42" s="6"/>
      <c r="VGN42" s="6"/>
      <c r="VGP42" s="6"/>
      <c r="VGR42" s="6"/>
      <c r="VGT42" s="6"/>
      <c r="VGV42" s="6"/>
      <c r="VGX42" s="6"/>
      <c r="VGZ42" s="6"/>
      <c r="VHB42" s="6"/>
      <c r="VHD42" s="6"/>
      <c r="VHF42" s="6"/>
      <c r="VHH42" s="6"/>
      <c r="VHJ42" s="6"/>
      <c r="VHL42" s="6"/>
      <c r="VHN42" s="6"/>
      <c r="VHP42" s="6"/>
      <c r="VHR42" s="6"/>
      <c r="VHT42" s="6"/>
      <c r="VHV42" s="6"/>
      <c r="VHX42" s="6"/>
      <c r="VHZ42" s="6"/>
      <c r="VIB42" s="6"/>
      <c r="VID42" s="6"/>
      <c r="VIF42" s="6"/>
      <c r="VIH42" s="6"/>
      <c r="VIJ42" s="6"/>
      <c r="VIL42" s="6"/>
      <c r="VIN42" s="6"/>
      <c r="VIP42" s="6"/>
      <c r="VIR42" s="6"/>
      <c r="VIT42" s="6"/>
      <c r="VIV42" s="6"/>
      <c r="VIX42" s="6"/>
      <c r="VIZ42" s="6"/>
      <c r="VJB42" s="6"/>
      <c r="VJD42" s="6"/>
      <c r="VJF42" s="6"/>
      <c r="VJH42" s="6"/>
      <c r="VJJ42" s="6"/>
      <c r="VJL42" s="6"/>
      <c r="VJN42" s="6"/>
      <c r="VJP42" s="6"/>
      <c r="VJR42" s="6"/>
      <c r="VJT42" s="6"/>
      <c r="VJV42" s="6"/>
      <c r="VJX42" s="6"/>
      <c r="VJZ42" s="6"/>
      <c r="VKB42" s="6"/>
      <c r="VKD42" s="6"/>
      <c r="VKF42" s="6"/>
      <c r="VKH42" s="6"/>
      <c r="VKJ42" s="6"/>
      <c r="VKL42" s="6"/>
      <c r="VKN42" s="6"/>
      <c r="VKP42" s="6"/>
      <c r="VKR42" s="6"/>
      <c r="VKT42" s="6"/>
      <c r="VKV42" s="6"/>
      <c r="VKX42" s="6"/>
      <c r="VKZ42" s="6"/>
      <c r="VLB42" s="6"/>
      <c r="VLD42" s="6"/>
      <c r="VLF42" s="6"/>
      <c r="VLH42" s="6"/>
      <c r="VLJ42" s="6"/>
      <c r="VLL42" s="6"/>
      <c r="VLN42" s="6"/>
      <c r="VLP42" s="6"/>
      <c r="VLR42" s="6"/>
      <c r="VLT42" s="6"/>
      <c r="VLV42" s="6"/>
      <c r="VLX42" s="6"/>
      <c r="VLZ42" s="6"/>
      <c r="VMB42" s="6"/>
      <c r="VMD42" s="6"/>
      <c r="VMF42" s="6"/>
      <c r="VMH42" s="6"/>
      <c r="VMJ42" s="6"/>
      <c r="VML42" s="6"/>
      <c r="VMN42" s="6"/>
      <c r="VMP42" s="6"/>
      <c r="VMR42" s="6"/>
      <c r="VMT42" s="6"/>
      <c r="VMV42" s="6"/>
      <c r="VMX42" s="6"/>
      <c r="VMZ42" s="6"/>
      <c r="VNB42" s="6"/>
      <c r="VND42" s="6"/>
      <c r="VNF42" s="6"/>
      <c r="VNH42" s="6"/>
      <c r="VNJ42" s="6"/>
      <c r="VNL42" s="6"/>
      <c r="VNN42" s="6"/>
      <c r="VNP42" s="6"/>
      <c r="VNR42" s="6"/>
      <c r="VNT42" s="6"/>
      <c r="VNV42" s="6"/>
      <c r="VNX42" s="6"/>
      <c r="VNZ42" s="6"/>
      <c r="VOB42" s="6"/>
      <c r="VOD42" s="6"/>
      <c r="VOF42" s="6"/>
      <c r="VOH42" s="6"/>
      <c r="VOJ42" s="6"/>
      <c r="VOL42" s="6"/>
      <c r="VON42" s="6"/>
      <c r="VOP42" s="6"/>
      <c r="VOR42" s="6"/>
      <c r="VOT42" s="6"/>
      <c r="VOV42" s="6"/>
      <c r="VOX42" s="6"/>
      <c r="VOZ42" s="6"/>
      <c r="VPB42" s="6"/>
      <c r="VPD42" s="6"/>
      <c r="VPF42" s="6"/>
      <c r="VPH42" s="6"/>
      <c r="VPJ42" s="6"/>
      <c r="VPL42" s="6"/>
      <c r="VPN42" s="6"/>
      <c r="VPP42" s="6"/>
      <c r="VPR42" s="6"/>
      <c r="VPT42" s="6"/>
      <c r="VPV42" s="6"/>
      <c r="VPX42" s="6"/>
      <c r="VPZ42" s="6"/>
      <c r="VQB42" s="6"/>
      <c r="VQD42" s="6"/>
      <c r="VQF42" s="6"/>
      <c r="VQH42" s="6"/>
      <c r="VQJ42" s="6"/>
      <c r="VQL42" s="6"/>
      <c r="VQN42" s="6"/>
      <c r="VQP42" s="6"/>
      <c r="VQR42" s="6"/>
      <c r="VQT42" s="6"/>
      <c r="VQV42" s="6"/>
      <c r="VQX42" s="6"/>
      <c r="VQZ42" s="6"/>
      <c r="VRB42" s="6"/>
      <c r="VRD42" s="6"/>
      <c r="VRF42" s="6"/>
      <c r="VRH42" s="6"/>
      <c r="VRJ42" s="6"/>
      <c r="VRL42" s="6"/>
      <c r="VRN42" s="6"/>
      <c r="VRP42" s="6"/>
      <c r="VRR42" s="6"/>
      <c r="VRT42" s="6"/>
      <c r="VRV42" s="6"/>
      <c r="VRX42" s="6"/>
      <c r="VRZ42" s="6"/>
      <c r="VSB42" s="6"/>
      <c r="VSD42" s="6"/>
      <c r="VSF42" s="6"/>
      <c r="VSH42" s="6"/>
      <c r="VSJ42" s="6"/>
      <c r="VSL42" s="6"/>
      <c r="VSN42" s="6"/>
      <c r="VSP42" s="6"/>
      <c r="VSR42" s="6"/>
      <c r="VST42" s="6"/>
      <c r="VSV42" s="6"/>
      <c r="VSX42" s="6"/>
      <c r="VSZ42" s="6"/>
      <c r="VTB42" s="6"/>
      <c r="VTD42" s="6"/>
      <c r="VTF42" s="6"/>
      <c r="VTH42" s="6"/>
      <c r="VTJ42" s="6"/>
      <c r="VTL42" s="6"/>
      <c r="VTN42" s="6"/>
      <c r="VTP42" s="6"/>
      <c r="VTR42" s="6"/>
      <c r="VTT42" s="6"/>
      <c r="VTV42" s="6"/>
      <c r="VTX42" s="6"/>
      <c r="VTZ42" s="6"/>
      <c r="VUB42" s="6"/>
      <c r="VUD42" s="6"/>
      <c r="VUF42" s="6"/>
      <c r="VUH42" s="6"/>
      <c r="VUJ42" s="6"/>
      <c r="VUL42" s="6"/>
      <c r="VUN42" s="6"/>
      <c r="VUP42" s="6"/>
      <c r="VUR42" s="6"/>
      <c r="VUT42" s="6"/>
      <c r="VUV42" s="6"/>
      <c r="VUX42" s="6"/>
      <c r="VUZ42" s="6"/>
      <c r="VVB42" s="6"/>
      <c r="VVD42" s="6"/>
      <c r="VVF42" s="6"/>
      <c r="VVH42" s="6"/>
      <c r="VVJ42" s="6"/>
      <c r="VVL42" s="6"/>
      <c r="VVN42" s="6"/>
      <c r="VVP42" s="6"/>
      <c r="VVR42" s="6"/>
      <c r="VVT42" s="6"/>
      <c r="VVV42" s="6"/>
      <c r="VVX42" s="6"/>
      <c r="VVZ42" s="6"/>
      <c r="VWB42" s="6"/>
      <c r="VWD42" s="6"/>
      <c r="VWF42" s="6"/>
      <c r="VWH42" s="6"/>
      <c r="VWJ42" s="6"/>
      <c r="VWL42" s="6"/>
      <c r="VWN42" s="6"/>
      <c r="VWP42" s="6"/>
      <c r="VWR42" s="6"/>
      <c r="VWT42" s="6"/>
      <c r="VWV42" s="6"/>
      <c r="VWX42" s="6"/>
      <c r="VWZ42" s="6"/>
      <c r="VXB42" s="6"/>
      <c r="VXD42" s="6"/>
      <c r="VXF42" s="6"/>
      <c r="VXH42" s="6"/>
      <c r="VXJ42" s="6"/>
      <c r="VXL42" s="6"/>
      <c r="VXN42" s="6"/>
      <c r="VXP42" s="6"/>
      <c r="VXR42" s="6"/>
      <c r="VXT42" s="6"/>
      <c r="VXV42" s="6"/>
      <c r="VXX42" s="6"/>
      <c r="VXZ42" s="6"/>
      <c r="VYB42" s="6"/>
      <c r="VYD42" s="6"/>
      <c r="VYF42" s="6"/>
      <c r="VYH42" s="6"/>
      <c r="VYJ42" s="6"/>
      <c r="VYL42" s="6"/>
      <c r="VYN42" s="6"/>
      <c r="VYP42" s="6"/>
      <c r="VYR42" s="6"/>
      <c r="VYT42" s="6"/>
      <c r="VYV42" s="6"/>
      <c r="VYX42" s="6"/>
      <c r="VYZ42" s="6"/>
      <c r="VZB42" s="6"/>
      <c r="VZD42" s="6"/>
      <c r="VZF42" s="6"/>
      <c r="VZH42" s="6"/>
      <c r="VZJ42" s="6"/>
      <c r="VZL42" s="6"/>
      <c r="VZN42" s="6"/>
      <c r="VZP42" s="6"/>
      <c r="VZR42" s="6"/>
      <c r="VZT42" s="6"/>
      <c r="VZV42" s="6"/>
      <c r="VZX42" s="6"/>
      <c r="VZZ42" s="6"/>
      <c r="WAB42" s="6"/>
      <c r="WAD42" s="6"/>
      <c r="WAF42" s="6"/>
      <c r="WAH42" s="6"/>
      <c r="WAJ42" s="6"/>
      <c r="WAL42" s="6"/>
      <c r="WAN42" s="6"/>
      <c r="WAP42" s="6"/>
      <c r="WAR42" s="6"/>
      <c r="WAT42" s="6"/>
      <c r="WAV42" s="6"/>
      <c r="WAX42" s="6"/>
      <c r="WAZ42" s="6"/>
      <c r="WBB42" s="6"/>
      <c r="WBD42" s="6"/>
      <c r="WBF42" s="6"/>
      <c r="WBH42" s="6"/>
      <c r="WBJ42" s="6"/>
      <c r="WBL42" s="6"/>
      <c r="WBN42" s="6"/>
      <c r="WBP42" s="6"/>
      <c r="WBR42" s="6"/>
      <c r="WBT42" s="6"/>
      <c r="WBV42" s="6"/>
      <c r="WBX42" s="6"/>
      <c r="WBZ42" s="6"/>
      <c r="WCB42" s="6"/>
      <c r="WCD42" s="6"/>
      <c r="WCF42" s="6"/>
      <c r="WCH42" s="6"/>
      <c r="WCJ42" s="6"/>
      <c r="WCL42" s="6"/>
      <c r="WCN42" s="6"/>
      <c r="WCP42" s="6"/>
      <c r="WCR42" s="6"/>
      <c r="WCT42" s="6"/>
      <c r="WCV42" s="6"/>
      <c r="WCX42" s="6"/>
      <c r="WCZ42" s="6"/>
      <c r="WDB42" s="6"/>
      <c r="WDD42" s="6"/>
      <c r="WDF42" s="6"/>
      <c r="WDH42" s="6"/>
      <c r="WDJ42" s="6"/>
      <c r="WDL42" s="6"/>
      <c r="WDN42" s="6"/>
      <c r="WDP42" s="6"/>
      <c r="WDR42" s="6"/>
      <c r="WDT42" s="6"/>
      <c r="WDV42" s="6"/>
      <c r="WDX42" s="6"/>
      <c r="WDZ42" s="6"/>
      <c r="WEB42" s="6"/>
      <c r="WED42" s="6"/>
      <c r="WEF42" s="6"/>
      <c r="WEH42" s="6"/>
      <c r="WEJ42" s="6"/>
      <c r="WEL42" s="6"/>
      <c r="WEN42" s="6"/>
      <c r="WEP42" s="6"/>
      <c r="WER42" s="6"/>
      <c r="WET42" s="6"/>
      <c r="WEV42" s="6"/>
      <c r="WEX42" s="6"/>
      <c r="WEZ42" s="6"/>
      <c r="WFB42" s="6"/>
      <c r="WFD42" s="6"/>
      <c r="WFF42" s="6"/>
      <c r="WFH42" s="6"/>
      <c r="WFJ42" s="6"/>
      <c r="WFL42" s="6"/>
      <c r="WFN42" s="6"/>
      <c r="WFP42" s="6"/>
      <c r="WFR42" s="6"/>
      <c r="WFT42" s="6"/>
      <c r="WFV42" s="6"/>
      <c r="WFX42" s="6"/>
      <c r="WFZ42" s="6"/>
      <c r="WGB42" s="6"/>
      <c r="WGD42" s="6"/>
      <c r="WGF42" s="6"/>
      <c r="WGH42" s="6"/>
      <c r="WGJ42" s="6"/>
      <c r="WGL42" s="6"/>
      <c r="WGN42" s="6"/>
      <c r="WGP42" s="6"/>
      <c r="WGR42" s="6"/>
      <c r="WGT42" s="6"/>
      <c r="WGV42" s="6"/>
      <c r="WGX42" s="6"/>
      <c r="WGZ42" s="6"/>
      <c r="WHB42" s="6"/>
      <c r="WHD42" s="6"/>
      <c r="WHF42" s="6"/>
      <c r="WHH42" s="6"/>
      <c r="WHJ42" s="6"/>
      <c r="WHL42" s="6"/>
      <c r="WHN42" s="6"/>
      <c r="WHP42" s="6"/>
      <c r="WHR42" s="6"/>
      <c r="WHT42" s="6"/>
      <c r="WHV42" s="6"/>
      <c r="WHX42" s="6"/>
      <c r="WHZ42" s="6"/>
      <c r="WIB42" s="6"/>
      <c r="WID42" s="6"/>
      <c r="WIF42" s="6"/>
      <c r="WIH42" s="6"/>
      <c r="WIJ42" s="6"/>
      <c r="WIL42" s="6"/>
      <c r="WIN42" s="6"/>
      <c r="WIP42" s="6"/>
      <c r="WIR42" s="6"/>
      <c r="WIT42" s="6"/>
      <c r="WIV42" s="6"/>
      <c r="WIX42" s="6"/>
      <c r="WIZ42" s="6"/>
      <c r="WJB42" s="6"/>
      <c r="WJD42" s="6"/>
      <c r="WJF42" s="6"/>
      <c r="WJH42" s="6"/>
      <c r="WJJ42" s="6"/>
      <c r="WJL42" s="6"/>
      <c r="WJN42" s="6"/>
      <c r="WJP42" s="6"/>
      <c r="WJR42" s="6"/>
      <c r="WJT42" s="6"/>
      <c r="WJV42" s="6"/>
      <c r="WJX42" s="6"/>
      <c r="WJZ42" s="6"/>
      <c r="WKB42" s="6"/>
      <c r="WKD42" s="6"/>
      <c r="WKF42" s="6"/>
      <c r="WKH42" s="6"/>
      <c r="WKJ42" s="6"/>
      <c r="WKL42" s="6"/>
      <c r="WKN42" s="6"/>
      <c r="WKP42" s="6"/>
      <c r="WKR42" s="6"/>
      <c r="WKT42" s="6"/>
      <c r="WKV42" s="6"/>
      <c r="WKX42" s="6"/>
      <c r="WKZ42" s="6"/>
      <c r="WLB42" s="6"/>
      <c r="WLD42" s="6"/>
      <c r="WLF42" s="6"/>
      <c r="WLH42" s="6"/>
      <c r="WLJ42" s="6"/>
      <c r="WLL42" s="6"/>
      <c r="WLN42" s="6"/>
      <c r="WLP42" s="6"/>
      <c r="WLR42" s="6"/>
      <c r="WLT42" s="6"/>
      <c r="WLV42" s="6"/>
      <c r="WLX42" s="6"/>
      <c r="WLZ42" s="6"/>
      <c r="WMB42" s="6"/>
      <c r="WMD42" s="6"/>
      <c r="WMF42" s="6"/>
      <c r="WMH42" s="6"/>
      <c r="WMJ42" s="6"/>
      <c r="WML42" s="6"/>
      <c r="WMN42" s="6"/>
      <c r="WMP42" s="6"/>
      <c r="WMR42" s="6"/>
      <c r="WMT42" s="6"/>
      <c r="WMV42" s="6"/>
      <c r="WMX42" s="6"/>
      <c r="WMZ42" s="6"/>
      <c r="WNB42" s="6"/>
      <c r="WND42" s="6"/>
      <c r="WNF42" s="6"/>
      <c r="WNH42" s="6"/>
      <c r="WNJ42" s="6"/>
      <c r="WNL42" s="6"/>
      <c r="WNN42" s="6"/>
      <c r="WNP42" s="6"/>
      <c r="WNR42" s="6"/>
      <c r="WNT42" s="6"/>
      <c r="WNV42" s="6"/>
      <c r="WNX42" s="6"/>
      <c r="WNZ42" s="6"/>
      <c r="WOB42" s="6"/>
      <c r="WOD42" s="6"/>
      <c r="WOF42" s="6"/>
      <c r="WOH42" s="6"/>
      <c r="WOJ42" s="6"/>
      <c r="WOL42" s="6"/>
      <c r="WON42" s="6"/>
      <c r="WOP42" s="6"/>
      <c r="WOR42" s="6"/>
      <c r="WOT42" s="6"/>
      <c r="WOV42" s="6"/>
      <c r="WOX42" s="6"/>
      <c r="WOZ42" s="6"/>
      <c r="WPB42" s="6"/>
      <c r="WPD42" s="6"/>
      <c r="WPF42" s="6"/>
      <c r="WPH42" s="6"/>
      <c r="WPJ42" s="6"/>
      <c r="WPL42" s="6"/>
      <c r="WPN42" s="6"/>
      <c r="WPP42" s="6"/>
      <c r="WPR42" s="6"/>
      <c r="WPT42" s="6"/>
      <c r="WPV42" s="6"/>
      <c r="WPX42" s="6"/>
      <c r="WPZ42" s="6"/>
      <c r="WQB42" s="6"/>
      <c r="WQD42" s="6"/>
      <c r="WQF42" s="6"/>
      <c r="WQH42" s="6"/>
      <c r="WQJ42" s="6"/>
      <c r="WQL42" s="6"/>
      <c r="WQN42" s="6"/>
      <c r="WQP42" s="6"/>
      <c r="WQR42" s="6"/>
      <c r="WQT42" s="6"/>
      <c r="WQV42" s="6"/>
      <c r="WQX42" s="6"/>
      <c r="WQZ42" s="6"/>
      <c r="WRB42" s="6"/>
      <c r="WRD42" s="6"/>
      <c r="WRF42" s="6"/>
      <c r="WRH42" s="6"/>
      <c r="WRJ42" s="6"/>
      <c r="WRL42" s="6"/>
      <c r="WRN42" s="6"/>
      <c r="WRP42" s="6"/>
      <c r="WRR42" s="6"/>
      <c r="WRT42" s="6"/>
      <c r="WRV42" s="6"/>
      <c r="WRX42" s="6"/>
      <c r="WRZ42" s="6"/>
      <c r="WSB42" s="6"/>
      <c r="WSD42" s="6"/>
      <c r="WSF42" s="6"/>
      <c r="WSH42" s="6"/>
      <c r="WSJ42" s="6"/>
      <c r="WSL42" s="6"/>
      <c r="WSN42" s="6"/>
      <c r="WSP42" s="6"/>
      <c r="WSR42" s="6"/>
      <c r="WST42" s="6"/>
      <c r="WSV42" s="6"/>
      <c r="WSX42" s="6"/>
      <c r="WSZ42" s="6"/>
      <c r="WTB42" s="6"/>
      <c r="WTD42" s="6"/>
      <c r="WTF42" s="6"/>
      <c r="WTH42" s="6"/>
      <c r="WTJ42" s="6"/>
      <c r="WTL42" s="6"/>
      <c r="WTN42" s="6"/>
      <c r="WTP42" s="6"/>
      <c r="WTR42" s="6"/>
      <c r="WTT42" s="6"/>
      <c r="WTV42" s="6"/>
      <c r="WTX42" s="6"/>
      <c r="WTZ42" s="6"/>
      <c r="WUB42" s="6"/>
      <c r="WUD42" s="6"/>
      <c r="WUF42" s="6"/>
      <c r="WUH42" s="6"/>
      <c r="WUJ42" s="6"/>
      <c r="WUL42" s="6"/>
      <c r="WUN42" s="6"/>
      <c r="WUP42" s="6"/>
      <c r="WUR42" s="6"/>
      <c r="WUT42" s="6"/>
      <c r="WUV42" s="6"/>
      <c r="WUX42" s="6"/>
      <c r="WUZ42" s="6"/>
      <c r="WVB42" s="6"/>
      <c r="WVD42" s="6"/>
      <c r="WVF42" s="6"/>
      <c r="WVH42" s="6"/>
      <c r="WVJ42" s="6"/>
      <c r="WVL42" s="6"/>
      <c r="WVN42" s="6"/>
      <c r="WVP42" s="6"/>
      <c r="WVR42" s="6"/>
      <c r="WVT42" s="6"/>
      <c r="WVV42" s="6"/>
      <c r="WVX42" s="6"/>
      <c r="WVZ42" s="6"/>
      <c r="WWB42" s="6"/>
      <c r="WWD42" s="6"/>
      <c r="WWF42" s="6"/>
      <c r="WWH42" s="6"/>
      <c r="WWJ42" s="6"/>
      <c r="WWL42" s="6"/>
      <c r="WWN42" s="6"/>
      <c r="WWP42" s="6"/>
      <c r="WWR42" s="6"/>
      <c r="WWT42" s="6"/>
      <c r="WWV42" s="6"/>
      <c r="WWX42" s="6"/>
      <c r="WWZ42" s="6"/>
      <c r="WXB42" s="6"/>
      <c r="WXD42" s="6"/>
      <c r="WXF42" s="6"/>
      <c r="WXH42" s="6"/>
      <c r="WXJ42" s="6"/>
      <c r="WXL42" s="6"/>
      <c r="WXN42" s="6"/>
      <c r="WXP42" s="6"/>
      <c r="WXR42" s="6"/>
      <c r="WXT42" s="6"/>
      <c r="WXV42" s="6"/>
      <c r="WXX42" s="6"/>
      <c r="WXZ42" s="6"/>
      <c r="WYB42" s="6"/>
      <c r="WYD42" s="6"/>
      <c r="WYF42" s="6"/>
      <c r="WYH42" s="6"/>
      <c r="WYJ42" s="6"/>
      <c r="WYL42" s="6"/>
      <c r="WYN42" s="6"/>
      <c r="WYP42" s="6"/>
      <c r="WYR42" s="6"/>
      <c r="WYT42" s="6"/>
      <c r="WYV42" s="6"/>
      <c r="WYX42" s="6"/>
      <c r="WYZ42" s="6"/>
      <c r="WZB42" s="6"/>
      <c r="WZD42" s="6"/>
      <c r="WZF42" s="6"/>
      <c r="WZH42" s="6"/>
      <c r="WZJ42" s="6"/>
      <c r="WZL42" s="6"/>
      <c r="WZN42" s="6"/>
      <c r="WZP42" s="6"/>
      <c r="WZR42" s="6"/>
      <c r="WZT42" s="6"/>
      <c r="WZV42" s="6"/>
      <c r="WZX42" s="6"/>
      <c r="WZZ42" s="6"/>
      <c r="XAB42" s="6"/>
      <c r="XAD42" s="6"/>
      <c r="XAF42" s="6"/>
      <c r="XAH42" s="6"/>
      <c r="XAJ42" s="6"/>
      <c r="XAL42" s="6"/>
      <c r="XAN42" s="6"/>
      <c r="XAP42" s="6"/>
      <c r="XAR42" s="6"/>
      <c r="XAT42" s="6"/>
      <c r="XAV42" s="6"/>
      <c r="XAX42" s="6"/>
      <c r="XAZ42" s="6"/>
      <c r="XBB42" s="6"/>
      <c r="XBD42" s="6"/>
      <c r="XBF42" s="6"/>
      <c r="XBH42" s="6"/>
      <c r="XBJ42" s="6"/>
      <c r="XBL42" s="6"/>
      <c r="XBN42" s="6"/>
      <c r="XBP42" s="6"/>
      <c r="XBR42" s="6"/>
      <c r="XBT42" s="6"/>
      <c r="XBV42" s="6"/>
      <c r="XBX42" s="6"/>
      <c r="XBZ42" s="6"/>
      <c r="XCB42" s="6"/>
      <c r="XCD42" s="6"/>
      <c r="XCF42" s="6"/>
      <c r="XCH42" s="6"/>
      <c r="XCJ42" s="6"/>
      <c r="XCL42" s="6"/>
      <c r="XCN42" s="6"/>
      <c r="XCP42" s="6"/>
      <c r="XCR42" s="6"/>
      <c r="XCT42" s="6"/>
      <c r="XCV42" s="6"/>
      <c r="XCX42" s="6"/>
      <c r="XCZ42" s="6"/>
      <c r="XDB42" s="6"/>
      <c r="XDD42" s="6"/>
      <c r="XDF42" s="6"/>
      <c r="XDH42" s="6"/>
      <c r="XDJ42" s="6"/>
      <c r="XDL42" s="6"/>
      <c r="XDN42" s="6"/>
      <c r="XDP42" s="6"/>
      <c r="XDR42" s="6"/>
      <c r="XDT42" s="6"/>
      <c r="XDV42" s="6"/>
      <c r="XDX42" s="6"/>
      <c r="XDZ42" s="6"/>
      <c r="XEB42" s="6"/>
      <c r="XED42" s="6"/>
      <c r="XEF42" s="6"/>
      <c r="XEH42" s="6"/>
      <c r="XEJ42" s="6"/>
      <c r="XEL42" s="6"/>
      <c r="XEN42" s="6"/>
      <c r="XEP42" s="6"/>
      <c r="XER42" s="6"/>
      <c r="XET42" s="6"/>
      <c r="XEV42" s="6"/>
      <c r="XEX42" s="6"/>
      <c r="XEZ42" s="6"/>
      <c r="XFB42" s="6"/>
      <c r="XFD42" s="6"/>
    </row>
    <row r="43" spans="2:1024 1026:2048 2050:3072 3074:4096 4098:5120 5122:6144 6146:7168 7170:8192 8194:9216 9218:10240 10242:11264 11266:12288 12290:13312 13314:14336 14338:15360 15362:16384">
      <c r="B43" s="16"/>
      <c r="I43" s="5"/>
      <c r="N43" s="17"/>
    </row>
    <row r="44" spans="2:1024 1026:2048 2050:3072 3074:4096 4098:5120 5122:6144 6146:7168 7170:8192 8194:9216 9218:10240 10242:11264 11266:12288 12290:13312 13314:14336 14338:15360 15362:16384" ht="28.5">
      <c r="B44" s="16"/>
      <c r="C44" s="193" t="s">
        <v>91</v>
      </c>
      <c r="D44" s="194"/>
      <c r="E44" s="194"/>
      <c r="F44" s="194"/>
      <c r="G44" s="194"/>
      <c r="H44" s="194"/>
      <c r="I44" s="194"/>
      <c r="J44" s="194"/>
      <c r="K44" s="195"/>
      <c r="L44" s="4" t="s">
        <v>72</v>
      </c>
      <c r="N44" s="17"/>
    </row>
    <row r="45" spans="2:1024 1026:2048 2050:3072 3074:4096 4098:5120 5122:6144 6146:7168 7170:8192 8194:9216 9218:10240 10242:11264 11266:12288 12290:13312 13314:14336 14338:15360 15362:16384" ht="15" customHeight="1">
      <c r="B45" s="16"/>
      <c r="C45" s="196" t="s">
        <v>92</v>
      </c>
      <c r="D45" s="197"/>
      <c r="E45" s="197"/>
      <c r="F45" s="197"/>
      <c r="G45" s="197"/>
      <c r="H45" s="198"/>
      <c r="I45" s="3">
        <f>VLOOKUP(I$23,Table1[#All],9,FALSE)</f>
        <v>10</v>
      </c>
      <c r="J45" s="3">
        <f>VLOOKUP(J$23,Table1[#All],9,FALSE)</f>
        <v>10</v>
      </c>
      <c r="K45" s="3">
        <f>VLOOKUP(K$23,Table1[#All],9,FALSE)</f>
        <v>10</v>
      </c>
      <c r="L45" s="130">
        <v>1</v>
      </c>
      <c r="N45" s="17"/>
    </row>
    <row r="46" spans="2:1024 1026:2048 2050:3072 3074:4096 4098:5120 5122:6144 6146:7168 7170:8192 8194:9216 9218:10240 10242:11264 11266:12288 12290:13312 13314:14336 14338:15360 15362:16384" ht="15" customHeight="1">
      <c r="B46" s="16"/>
      <c r="C46" s="196" t="s">
        <v>93</v>
      </c>
      <c r="D46" s="197"/>
      <c r="E46" s="197"/>
      <c r="F46" s="197"/>
      <c r="G46" s="197"/>
      <c r="H46" s="198"/>
      <c r="I46" s="3">
        <f>VLOOKUP(I$23,Table1[#All],10,FALSE)</f>
        <v>0</v>
      </c>
      <c r="J46" s="3">
        <f>VLOOKUP(J$23,Table1[#All],10,FALSE)</f>
        <v>0</v>
      </c>
      <c r="K46" s="3">
        <f>VLOOKUP(K$23,Table1[#All],10,FALSE)</f>
        <v>0</v>
      </c>
      <c r="L46" s="130">
        <v>1</v>
      </c>
      <c r="N46" s="17"/>
    </row>
    <row r="47" spans="2:1024 1026:2048 2050:3072 3074:4096 4098:5120 5122:6144 6146:7168 7170:8192 8194:9216 9218:10240 10242:11264 11266:12288 12290:13312 13314:14336 14338:15360 15362:16384" ht="15" customHeight="1">
      <c r="B47" s="16"/>
      <c r="C47" s="196" t="s">
        <v>94</v>
      </c>
      <c r="D47" s="197"/>
      <c r="E47" s="197"/>
      <c r="F47" s="197"/>
      <c r="G47" s="197"/>
      <c r="H47" s="198"/>
      <c r="I47" s="3">
        <f>VLOOKUP(I$23,Table1[#All],11,FALSE)</f>
        <v>1</v>
      </c>
      <c r="J47" s="3">
        <f>VLOOKUP(J$23,Table1[#All],11,FALSE)</f>
        <v>1</v>
      </c>
      <c r="K47" s="3">
        <f>VLOOKUP(K$23,Table1[#All],11,FALSE)</f>
        <v>1</v>
      </c>
      <c r="L47" s="130">
        <v>1</v>
      </c>
      <c r="N47" s="17"/>
    </row>
    <row r="48" spans="2:1024 1026:2048 2050:3072 3074:4096 4098:5120 5122:6144 6146:7168 7170:8192 8194:9216 9218:10240 10242:11264 11266:12288 12290:13312 13314:14336 14338:15360 15362:16384" ht="15" customHeight="1">
      <c r="B48" s="16"/>
      <c r="C48" s="196" t="s">
        <v>95</v>
      </c>
      <c r="D48" s="197"/>
      <c r="E48" s="197"/>
      <c r="F48" s="197"/>
      <c r="G48" s="197"/>
      <c r="H48" s="198"/>
      <c r="I48" s="3">
        <f>VLOOKUP(I$23,Table1[#All],12,FALSE)</f>
        <v>0</v>
      </c>
      <c r="J48" s="3">
        <f>VLOOKUP(J$23,Table1[#All],12,FALSE)</f>
        <v>0</v>
      </c>
      <c r="K48" s="3">
        <f>VLOOKUP(K$23,Table1[#All],12,FALSE)</f>
        <v>0</v>
      </c>
      <c r="L48" s="130">
        <v>1</v>
      </c>
      <c r="N48" s="17"/>
    </row>
    <row r="49" spans="2:14" ht="15" customHeight="1">
      <c r="B49" s="16"/>
      <c r="C49" s="196" t="s">
        <v>96</v>
      </c>
      <c r="D49" s="197"/>
      <c r="E49" s="197"/>
      <c r="F49" s="197"/>
      <c r="G49" s="197"/>
      <c r="H49" s="198"/>
      <c r="I49" s="3">
        <f>VLOOKUP(I$23,Table1[#All],13,FALSE)</f>
        <v>4</v>
      </c>
      <c r="J49" s="3">
        <f>VLOOKUP(J$23,Table1[#All],13,FALSE)</f>
        <v>4</v>
      </c>
      <c r="K49" s="3">
        <f>VLOOKUP(K$23,Table1[#All],13,FALSE)</f>
        <v>4</v>
      </c>
      <c r="L49" s="130">
        <v>1</v>
      </c>
      <c r="N49" s="17"/>
    </row>
    <row r="50" spans="2:14">
      <c r="B50" s="16"/>
      <c r="N50" s="17"/>
    </row>
    <row r="51" spans="2:14" ht="28.5">
      <c r="B51" s="16"/>
      <c r="C51" s="193" t="s">
        <v>100</v>
      </c>
      <c r="D51" s="194"/>
      <c r="E51" s="194"/>
      <c r="F51" s="194"/>
      <c r="G51" s="194"/>
      <c r="H51" s="194"/>
      <c r="I51" s="194"/>
      <c r="J51" s="194"/>
      <c r="K51" s="195"/>
      <c r="L51" s="4" t="s">
        <v>72</v>
      </c>
      <c r="N51" s="17"/>
    </row>
    <row r="52" spans="2:14" ht="15" customHeight="1">
      <c r="B52" s="16"/>
      <c r="C52" s="196" t="s">
        <v>92</v>
      </c>
      <c r="D52" s="197"/>
      <c r="E52" s="197"/>
      <c r="F52" s="197"/>
      <c r="G52" s="197"/>
      <c r="H52" s="198"/>
      <c r="I52" s="3">
        <f>VLOOKUP(I$23,Table1[#All],9,FALSE)</f>
        <v>10</v>
      </c>
      <c r="J52" s="3">
        <f>VLOOKUP(J$23,Table1[#All],9,FALSE)</f>
        <v>10</v>
      </c>
      <c r="K52" s="3">
        <f>VLOOKUP(K$23,Table1[#All],9,FALSE)</f>
        <v>10</v>
      </c>
      <c r="L52" s="130">
        <v>1</v>
      </c>
      <c r="N52" s="17"/>
    </row>
    <row r="53" spans="2:14" ht="15" customHeight="1">
      <c r="B53" s="16"/>
      <c r="C53" s="196" t="s">
        <v>93</v>
      </c>
      <c r="D53" s="197"/>
      <c r="E53" s="197"/>
      <c r="F53" s="197"/>
      <c r="G53" s="197"/>
      <c r="H53" s="198"/>
      <c r="I53" s="3">
        <f>VLOOKUP(I$23,Table1[#All],10,FALSE)</f>
        <v>0</v>
      </c>
      <c r="J53" s="3">
        <f>VLOOKUP(J$23,Table1[#All],10,FALSE)</f>
        <v>0</v>
      </c>
      <c r="K53" s="3">
        <f>VLOOKUP(K$23,Table1[#All],10,FALSE)</f>
        <v>0</v>
      </c>
      <c r="L53" s="130">
        <v>1</v>
      </c>
      <c r="N53" s="17"/>
    </row>
    <row r="54" spans="2:14" ht="15" customHeight="1">
      <c r="B54" s="16"/>
      <c r="C54" s="196" t="s">
        <v>94</v>
      </c>
      <c r="D54" s="197"/>
      <c r="E54" s="197"/>
      <c r="F54" s="197"/>
      <c r="G54" s="197"/>
      <c r="H54" s="198"/>
      <c r="I54" s="3">
        <f>VLOOKUP(I$23,Table1[#All],11,FALSE)</f>
        <v>1</v>
      </c>
      <c r="J54" s="3">
        <f>VLOOKUP(J$23,Table1[#All],11,FALSE)</f>
        <v>1</v>
      </c>
      <c r="K54" s="3">
        <f>VLOOKUP(K$23,Table1[#All],11,FALSE)</f>
        <v>1</v>
      </c>
      <c r="L54" s="130">
        <v>1</v>
      </c>
      <c r="N54" s="17"/>
    </row>
    <row r="55" spans="2:14" ht="15" customHeight="1">
      <c r="B55" s="16"/>
      <c r="C55" s="196" t="s">
        <v>95</v>
      </c>
      <c r="D55" s="197"/>
      <c r="E55" s="197"/>
      <c r="F55" s="197"/>
      <c r="G55" s="197"/>
      <c r="H55" s="198"/>
      <c r="I55" s="3">
        <f>VLOOKUP(I$23,Table1[#All],12,FALSE)</f>
        <v>0</v>
      </c>
      <c r="J55" s="3">
        <f>VLOOKUP(J$23,Table1[#All],12,FALSE)</f>
        <v>0</v>
      </c>
      <c r="K55" s="3">
        <f>VLOOKUP(K$23,Table1[#All],12,FALSE)</f>
        <v>0</v>
      </c>
      <c r="L55" s="130">
        <v>1</v>
      </c>
      <c r="N55" s="17"/>
    </row>
    <row r="56" spans="2:14" ht="15" customHeight="1">
      <c r="B56" s="16"/>
      <c r="C56" s="196" t="s">
        <v>96</v>
      </c>
      <c r="D56" s="197"/>
      <c r="E56" s="197"/>
      <c r="F56" s="197"/>
      <c r="G56" s="197"/>
      <c r="H56" s="198"/>
      <c r="I56" s="3">
        <f>VLOOKUP(I$23,Table1[#All],13,FALSE)</f>
        <v>4</v>
      </c>
      <c r="J56" s="3">
        <f>VLOOKUP(J$23,Table1[#All],13,FALSE)</f>
        <v>4</v>
      </c>
      <c r="K56" s="3">
        <f>VLOOKUP(K$23,Table1[#All],13,FALSE)</f>
        <v>4</v>
      </c>
      <c r="L56" s="130">
        <v>1</v>
      </c>
      <c r="N56" s="17"/>
    </row>
    <row r="57" spans="2:14" ht="17.25" thickBot="1">
      <c r="B57" s="18"/>
      <c r="C57" s="20"/>
      <c r="D57" s="20"/>
      <c r="E57" s="20"/>
      <c r="F57" s="20"/>
      <c r="G57" s="20"/>
      <c r="H57" s="20"/>
      <c r="I57" s="20"/>
      <c r="J57" s="20"/>
      <c r="K57" s="20"/>
      <c r="L57" s="20"/>
      <c r="M57" s="20"/>
      <c r="N57" s="21"/>
    </row>
    <row r="65" s="2" customFormat="1"/>
    <row r="66" s="2" customFormat="1"/>
    <row r="67" s="2" customFormat="1"/>
    <row r="68" s="2" customFormat="1"/>
    <row r="69" s="2" customFormat="1"/>
    <row r="70" s="2" customFormat="1"/>
    <row r="71" s="2" customFormat="1"/>
    <row r="72" s="2" customFormat="1"/>
    <row r="73" s="2" customFormat="1"/>
    <row r="74" s="2" customFormat="1"/>
    <row r="75" s="2" customFormat="1"/>
    <row r="76" s="2" customFormat="1"/>
    <row r="77" s="2" customFormat="1"/>
    <row r="78" s="2" customFormat="1"/>
    <row r="79" s="2" customFormat="1"/>
    <row r="80"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2" customFormat="1"/>
    <row r="98" s="2" customFormat="1"/>
    <row r="99" s="2" customFormat="1"/>
    <row r="100" s="2" customFormat="1"/>
    <row r="101" s="2" customFormat="1"/>
    <row r="102" s="2" customFormat="1"/>
    <row r="103" s="2" customFormat="1"/>
    <row r="104" s="2" customFormat="1"/>
    <row r="105" s="2" customFormat="1"/>
    <row r="106" s="2" customFormat="1"/>
    <row r="107" s="2" customFormat="1"/>
    <row r="108" s="2" customFormat="1"/>
    <row r="109" s="2" customFormat="1"/>
    <row r="110" s="2" customFormat="1"/>
    <row r="111" s="2" customFormat="1"/>
    <row r="112" s="2" customFormat="1"/>
    <row r="113" s="2" customFormat="1"/>
  </sheetData>
  <sheetProtection algorithmName="SHA-512" hashValue="OZesl9Wru5VHGhFf1KUIW6FYvcFSGueyn1dA9L0jsiTt42R1TrGHhwM6pB4z5yLRhNxhPWHljdAaSYUFIcLY7w==" saltValue="QDEIzNiL8w43DRI+q9gVQA==" spinCount="100000" sheet="1" objects="1" scenarios="1"/>
  <dataConsolidate/>
  <mergeCells count="36">
    <mergeCell ref="C44:K44"/>
    <mergeCell ref="C31:H31"/>
    <mergeCell ref="C32:H32"/>
    <mergeCell ref="C33:H33"/>
    <mergeCell ref="C34:H34"/>
    <mergeCell ref="C35:H35"/>
    <mergeCell ref="C38:H38"/>
    <mergeCell ref="C39:H39"/>
    <mergeCell ref="C40:H40"/>
    <mergeCell ref="C41:H41"/>
    <mergeCell ref="C42:H42"/>
    <mergeCell ref="C55:H55"/>
    <mergeCell ref="C56:H56"/>
    <mergeCell ref="C45:H45"/>
    <mergeCell ref="C46:H46"/>
    <mergeCell ref="C47:H47"/>
    <mergeCell ref="C48:H48"/>
    <mergeCell ref="C49:H49"/>
    <mergeCell ref="C51:K51"/>
    <mergeCell ref="C52:H52"/>
    <mergeCell ref="C53:H53"/>
    <mergeCell ref="C54:H54"/>
    <mergeCell ref="C37:L37"/>
    <mergeCell ref="C25:K25"/>
    <mergeCell ref="C26:H26"/>
    <mergeCell ref="C27:H27"/>
    <mergeCell ref="C28:H28"/>
    <mergeCell ref="C29:H29"/>
    <mergeCell ref="C30:H30"/>
    <mergeCell ref="B18:N19"/>
    <mergeCell ref="C21:K21"/>
    <mergeCell ref="C22:H22"/>
    <mergeCell ref="C23:H23"/>
    <mergeCell ref="B9:N10"/>
    <mergeCell ref="C15:H15"/>
    <mergeCell ref="C14:K14"/>
  </mergeCells>
  <pageMargins left="0.7" right="0.7" top="0.75" bottom="0.75" header="0.3" footer="0.3"/>
  <pageSetup scale="39" orientation="portrait" r:id="rId1"/>
  <rowBreaks count="1" manualBreakCount="1">
    <brk id="17" max="13"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56364ACB-DEF4-48D3-B281-AFB5A7280048}">
          <x14:formula1>
            <xm:f>'Treatment Cost References'!$B$8:$B$14</xm:f>
          </x14:formula1>
          <xm:sqref>I23:K23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92D050"/>
  </sheetPr>
  <dimension ref="A2:M74"/>
  <sheetViews>
    <sheetView showGridLines="0" zoomScaleNormal="100" workbookViewId="0">
      <selection activeCell="F3" sqref="F3"/>
    </sheetView>
  </sheetViews>
  <sheetFormatPr defaultColWidth="9" defaultRowHeight="16.5"/>
  <cols>
    <col min="1" max="1" width="9" style="5"/>
    <col min="2" max="2" width="3.125" style="5" bestFit="1" customWidth="1"/>
    <col min="3" max="3" width="51.5" style="5" customWidth="1"/>
    <col min="4" max="6" width="27.625" style="5" customWidth="1"/>
    <col min="7" max="7" width="9" style="5" customWidth="1"/>
    <col min="8" max="16384" width="9" style="5"/>
  </cols>
  <sheetData>
    <row r="2" spans="1:13" ht="20.25">
      <c r="A2" s="11"/>
      <c r="G2" s="2"/>
      <c r="H2" s="2"/>
    </row>
    <row r="3" spans="1:13" ht="28.5">
      <c r="A3" s="11"/>
      <c r="E3" s="151" t="s">
        <v>101</v>
      </c>
      <c r="F3" s="151"/>
      <c r="H3" s="2"/>
    </row>
    <row r="4" spans="1:13" ht="21" customHeight="1">
      <c r="A4" s="11"/>
      <c r="H4" s="2"/>
    </row>
    <row r="5" spans="1:13" ht="21" customHeight="1">
      <c r="A5" s="11"/>
      <c r="H5" s="2"/>
    </row>
    <row r="6" spans="1:13" ht="21" customHeight="1">
      <c r="H6" s="2"/>
    </row>
    <row r="7" spans="1:13" ht="21" customHeight="1">
      <c r="H7" s="2"/>
    </row>
    <row r="8" spans="1:13" ht="21" customHeight="1">
      <c r="H8" s="2"/>
    </row>
    <row r="9" spans="1:13" ht="17.25" thickBot="1"/>
    <row r="10" spans="1:13">
      <c r="B10" s="248" t="s">
        <v>102</v>
      </c>
      <c r="C10" s="249"/>
      <c r="D10" s="249"/>
      <c r="E10" s="249"/>
      <c r="F10" s="250"/>
    </row>
    <row r="11" spans="1:13" ht="17.25" thickBot="1">
      <c r="B11" s="251"/>
      <c r="C11" s="227"/>
      <c r="D11" s="227"/>
      <c r="E11" s="227"/>
      <c r="F11" s="252"/>
      <c r="K11" s="2"/>
      <c r="L11" s="2"/>
      <c r="M11" s="2"/>
    </row>
    <row r="12" spans="1:13" ht="15" customHeight="1">
      <c r="B12" s="261"/>
      <c r="C12" s="262"/>
      <c r="D12" s="153" t="s">
        <v>103</v>
      </c>
      <c r="E12" s="153" t="s">
        <v>104</v>
      </c>
      <c r="F12" s="154" t="s">
        <v>105</v>
      </c>
      <c r="K12" s="2"/>
      <c r="L12" s="2"/>
      <c r="M12" s="2"/>
    </row>
    <row r="13" spans="1:13" ht="15" customHeight="1">
      <c r="B13" s="263"/>
      <c r="C13" s="264"/>
      <c r="D13" s="163" t="str">
        <f>IF('2. Project Information INPUT'!$C$26="","",'2. Project Information INPUT'!$C$26)</f>
        <v>User-entered Option 1</v>
      </c>
      <c r="E13" s="163" t="str">
        <f>IF('2. Project Information INPUT'!$C$27="","",'2. Project Information INPUT'!$C$27)</f>
        <v>User-entered Option 2</v>
      </c>
      <c r="F13" s="164" t="str">
        <f>IF('2. Project Information INPUT'!$C$28="","",'2. Project Information INPUT'!$C$28)</f>
        <v>User-entered Option 3</v>
      </c>
      <c r="K13" s="2"/>
      <c r="L13" s="2"/>
      <c r="M13" s="2"/>
    </row>
    <row r="14" spans="1:13" ht="15" customHeight="1">
      <c r="B14" s="263" t="s">
        <v>106</v>
      </c>
      <c r="C14" s="264"/>
      <c r="D14" s="165" t="str">
        <f>IF('3. Array INPUT'!I24=0, "No data entered",'3. Array INPUT'!I24)</f>
        <v>No data entered</v>
      </c>
      <c r="E14" s="166" t="str">
        <f>IF('3. Array INPUT'!J24=0, "No data entered",'3. Array INPUT'!J24)</f>
        <v>No data entered</v>
      </c>
      <c r="F14" s="167" t="str">
        <f>IF('3. Array INPUT'!K24=0, "No data entered",'3. Array INPUT'!K24)</f>
        <v>No data entered</v>
      </c>
      <c r="K14" s="2"/>
      <c r="L14" s="2"/>
      <c r="M14" s="2"/>
    </row>
    <row r="15" spans="1:13" ht="15" customHeight="1">
      <c r="B15" s="263" t="s">
        <v>107</v>
      </c>
      <c r="C15" s="264"/>
      <c r="D15" s="165" t="str">
        <f>IF('4. Buffer INPUT'!I$22=0, "No data entered",'4. Buffer INPUT'!I$22)</f>
        <v>No data entered</v>
      </c>
      <c r="E15" s="165" t="str">
        <f>IF('4. Buffer INPUT'!J$22=0, "No data entered",'4. Buffer INPUT'!J$22)</f>
        <v>No data entered</v>
      </c>
      <c r="F15" s="180" t="str">
        <f>IF('4. Buffer INPUT'!K$22=0, "No data entered",'4. Buffer INPUT'!K$22)</f>
        <v>No data entered</v>
      </c>
      <c r="K15" s="2"/>
      <c r="L15" s="2"/>
      <c r="M15" s="2"/>
    </row>
    <row r="16" spans="1:13" s="33" customFormat="1" ht="15" customHeight="1">
      <c r="B16" s="237" t="s">
        <v>108</v>
      </c>
      <c r="C16" s="238"/>
      <c r="D16" s="168" t="str">
        <f>IF('6. Detailed Costs'!I34=0,"No data entered",'6. Detailed Costs'!I34)</f>
        <v>No data entered</v>
      </c>
      <c r="E16" s="169" t="str">
        <f>IF('6. Detailed Costs'!R34=0,"No data entered",'6. Detailed Costs'!R34)</f>
        <v>No data entered</v>
      </c>
      <c r="F16" s="170" t="str">
        <f>IF('6. Detailed Costs'!AA34=0,"No data entered",'6. Detailed Costs'!AA34)</f>
        <v>No data entered</v>
      </c>
      <c r="H16" s="5"/>
      <c r="K16" s="2"/>
      <c r="L16" s="2"/>
      <c r="M16" s="2"/>
    </row>
    <row r="17" spans="2:6" s="33" customFormat="1" ht="15" customHeight="1">
      <c r="B17" s="237" t="s">
        <v>109</v>
      </c>
      <c r="C17" s="238"/>
      <c r="D17" s="168" t="str">
        <f>IFERROR(D16/('3. Array INPUT'!I24+'4. Buffer INPUT'!I22),"")</f>
        <v/>
      </c>
      <c r="E17" s="168" t="str">
        <f>IFERROR(E16/('3. Array INPUT'!J24+'4. Buffer INPUT'!J22),"")</f>
        <v/>
      </c>
      <c r="F17" s="170" t="str">
        <f>IFERROR(F16/('3. Array INPUT'!K24+'4. Buffer INPUT'!K22),"")</f>
        <v/>
      </c>
    </row>
    <row r="18" spans="2:6" s="33" customFormat="1" ht="15" customHeight="1">
      <c r="B18" s="237" t="s">
        <v>110</v>
      </c>
      <c r="C18" s="238"/>
      <c r="D18" s="168" t="str">
        <f>IF('6. Detailed Costs'!I44+'6. Detailed Costs'!I64=0,"No data entered",'6. Detailed Costs'!I44+'6. Detailed Costs'!I64)</f>
        <v>No data entered</v>
      </c>
      <c r="E18" s="171" t="str">
        <f>IF('6. Detailed Costs'!R44+'6. Detailed Costs'!R64=0,"No data entered",'6. Detailed Costs'!R44+'6. Detailed Costs'!R64)</f>
        <v>No data entered</v>
      </c>
      <c r="F18" s="170" t="str">
        <f>IF('6. Detailed Costs'!AA44+'6. Detailed Costs'!AA64=0,"No data entered",'6. Detailed Costs'!AA44+'6. Detailed Costs'!AA64)</f>
        <v>No data entered</v>
      </c>
    </row>
    <row r="19" spans="2:6" s="33" customFormat="1" ht="15" customHeight="1">
      <c r="B19" s="237" t="s">
        <v>111</v>
      </c>
      <c r="C19" s="238"/>
      <c r="D19" s="172" t="str">
        <f>IFERROR(D18/('3. Array INPUT'!I24+'4. Buffer INPUT'!I22),"")</f>
        <v/>
      </c>
      <c r="E19" s="172" t="str">
        <f>IFERROR(E18/('3. Array INPUT'!J24+'4. Buffer INPUT'!J22),"")</f>
        <v/>
      </c>
      <c r="F19" s="170" t="str">
        <f>IFERROR(F18/('3. Array INPUT'!K24+'4. Buffer INPUT'!K22),"")</f>
        <v/>
      </c>
    </row>
    <row r="20" spans="2:6" s="33" customFormat="1" ht="15" customHeight="1">
      <c r="B20" s="237" t="s">
        <v>112</v>
      </c>
      <c r="C20" s="238"/>
      <c r="D20" s="172" t="str">
        <f t="shared" ref="D20:E20" si="0">IFERROR(D16+D18,"")</f>
        <v/>
      </c>
      <c r="E20" s="173" t="str">
        <f t="shared" si="0"/>
        <v/>
      </c>
      <c r="F20" s="174" t="str">
        <f>IFERROR(F16+F18,"")</f>
        <v/>
      </c>
    </row>
    <row r="21" spans="2:6" s="33" customFormat="1" ht="15" customHeight="1">
      <c r="B21" s="237" t="s">
        <v>113</v>
      </c>
      <c r="C21" s="238"/>
      <c r="D21" s="172" t="str">
        <f>IFERROR(D20/('3. Array INPUT'!I24+'4. Buffer INPUT'!I22),"")</f>
        <v/>
      </c>
      <c r="E21" s="172" t="str">
        <f>IFERROR(E20/('3. Array INPUT'!J24+'4. Buffer INPUT'!J22),"")</f>
        <v/>
      </c>
      <c r="F21" s="170" t="str">
        <f>IFERROR(F20/('3. Array INPUT'!K24+'4. Buffer INPUT'!K22),"")</f>
        <v/>
      </c>
    </row>
    <row r="22" spans="2:6" s="33" customFormat="1" ht="15" customHeight="1">
      <c r="B22" s="237" t="s">
        <v>114</v>
      </c>
      <c r="C22" s="238"/>
      <c r="D22" s="172" t="str">
        <f>IFERROR((D20/('3. Array INPUT'!I24+'4. Buffer INPUT'!I22)/'2. Project Information INPUT'!$D$19),"")</f>
        <v/>
      </c>
      <c r="E22" s="172" t="str">
        <f>IFERROR((E20/('3. Array INPUT'!J24+'4. Buffer INPUT'!J22)/'2. Project Information INPUT'!$D$19),"")</f>
        <v/>
      </c>
      <c r="F22" s="170" t="str">
        <f>IFERROR((F20/('3. Array INPUT'!K24+'4. Buffer INPUT'!K22)/'2. Project Information INPUT'!$D$19),"")</f>
        <v/>
      </c>
    </row>
    <row r="23" spans="2:6" s="33" customFormat="1" ht="15" customHeight="1">
      <c r="B23" s="237" t="s">
        <v>115</v>
      </c>
      <c r="C23" s="238"/>
      <c r="D23" s="168" t="str">
        <f>IF('6. Detailed Costs'!I54+'6. Detailed Costs'!I74=0,"No data entered",'6. Detailed Costs'!I54+'6. Detailed Costs'!I74)</f>
        <v>No data entered</v>
      </c>
      <c r="E23" s="175" t="str">
        <f>IF('6. Detailed Costs'!R54+'6. Detailed Costs'!R74=0,"No data entered",'6. Detailed Costs'!R54+'6. Detailed Costs'!R74)</f>
        <v>No data entered</v>
      </c>
      <c r="F23" s="170" t="str">
        <f>IF('6. Detailed Costs'!AA54+'6. Detailed Costs'!AA74=0,"No data entered",'6. Detailed Costs'!AA54+'6. Detailed Costs'!AA74)</f>
        <v>No data entered</v>
      </c>
    </row>
    <row r="24" spans="2:6" s="33" customFormat="1" ht="15" customHeight="1">
      <c r="B24" s="237" t="s">
        <v>116</v>
      </c>
      <c r="C24" s="238"/>
      <c r="D24" s="172" t="str">
        <f>IFERROR((D23/('3. Array INPUT'!I24+'4. Buffer INPUT'!I22)),"")</f>
        <v/>
      </c>
      <c r="E24" s="172" t="str">
        <f>IFERROR((E23/('3. Array INPUT'!J24+'4. Buffer INPUT'!J22)),"")</f>
        <v/>
      </c>
      <c r="F24" s="170" t="str">
        <f>IFERROR((F23/('3. Array INPUT'!K24+'4. Buffer INPUT'!K22)),"")</f>
        <v/>
      </c>
    </row>
    <row r="25" spans="2:6" s="33" customFormat="1" ht="15" customHeight="1">
      <c r="B25" s="237" t="s">
        <v>117</v>
      </c>
      <c r="C25" s="238"/>
      <c r="D25" s="172" t="str">
        <f>IFERROR((D23/('3. Array INPUT'!I24+'4. Buffer INPUT'!I22)/'2. Project Information INPUT'!$D$20),"")</f>
        <v/>
      </c>
      <c r="E25" s="172" t="str">
        <f>IFERROR((E23/('3. Array INPUT'!J24+'4. Buffer INPUT'!J22)/'2. Project Information INPUT'!$D$20),"")</f>
        <v/>
      </c>
      <c r="F25" s="170" t="str">
        <f>IFERROR((F23/('3. Array INPUT'!K24+'4. Buffer INPUT'!K22)/'2. Project Information INPUT'!$D$20),"")</f>
        <v/>
      </c>
    </row>
    <row r="26" spans="2:6" s="33" customFormat="1" ht="15" customHeight="1" thickBot="1">
      <c r="B26" s="265" t="s">
        <v>118</v>
      </c>
      <c r="C26" s="266"/>
      <c r="D26" s="176" t="str">
        <f t="shared" ref="D26:E26" si="1">IFERROR(D20+D23,"")</f>
        <v/>
      </c>
      <c r="E26" s="177" t="str">
        <f t="shared" si="1"/>
        <v/>
      </c>
      <c r="F26" s="178" t="str">
        <f>IFERROR(F20+F23,"")</f>
        <v/>
      </c>
    </row>
    <row r="27" spans="2:6" ht="17.25" thickBot="1"/>
    <row r="28" spans="2:6">
      <c r="B28" s="253" t="s">
        <v>119</v>
      </c>
      <c r="C28" s="254"/>
      <c r="D28" s="254"/>
      <c r="E28" s="254"/>
      <c r="F28" s="255"/>
    </row>
    <row r="29" spans="2:6" ht="17.25" thickBot="1">
      <c r="B29" s="256"/>
      <c r="C29" s="257"/>
      <c r="D29" s="257"/>
      <c r="E29" s="257"/>
      <c r="F29" s="258"/>
    </row>
    <row r="30" spans="2:6" ht="15" customHeight="1">
      <c r="B30" s="259" t="s">
        <v>120</v>
      </c>
      <c r="C30" s="260"/>
      <c r="D30" s="155" t="str">
        <f>IF('3. Array INPUT'!I15="Pre","x","")</f>
        <v/>
      </c>
      <c r="E30" s="155" t="str">
        <f>IF('3. Array INPUT'!J15="Pre","x"," ")</f>
        <v xml:space="preserve"> </v>
      </c>
      <c r="F30" s="156" t="str">
        <f>IF('3. Array INPUT'!K15="Pre","x"," ")</f>
        <v xml:space="preserve"> </v>
      </c>
    </row>
    <row r="31" spans="2:6" ht="15" customHeight="1">
      <c r="B31" s="239" t="s">
        <v>121</v>
      </c>
      <c r="C31" s="240"/>
      <c r="D31" s="34" t="str">
        <f>IF(D17=MIN($D$17:$F$17),"x","")</f>
        <v/>
      </c>
      <c r="E31" s="34" t="str">
        <f>IF(E17=MIN($D$17:$F$17),"x"," ")</f>
        <v xml:space="preserve"> </v>
      </c>
      <c r="F31" s="157" t="str">
        <f>IF(F17=MIN($D$17:$F$17),"x"," ")</f>
        <v xml:space="preserve"> </v>
      </c>
    </row>
    <row r="32" spans="2:6" ht="15" customHeight="1">
      <c r="B32" s="239" t="s">
        <v>122</v>
      </c>
      <c r="C32" s="240"/>
      <c r="D32" s="34" t="str">
        <f>IF(D18=MIN($D$18:$F$18),"x","")</f>
        <v/>
      </c>
      <c r="E32" s="34" t="str">
        <f>IF(E18=MIN($D$18:$F$18),"x"," ")</f>
        <v xml:space="preserve"> </v>
      </c>
      <c r="F32" s="157" t="str">
        <f>IF(F18=MIN($D$18:$F$18),"x"," ")</f>
        <v xml:space="preserve"> </v>
      </c>
    </row>
    <row r="33" spans="2:6" ht="15" customHeight="1">
      <c r="B33" s="239" t="s">
        <v>123</v>
      </c>
      <c r="C33" s="240"/>
      <c r="D33" s="34" t="str">
        <f>IF(D26=MIN($D$26:$F$26),"x","")</f>
        <v/>
      </c>
      <c r="E33" s="34" t="str">
        <f>IF(E26=MIN($D$26:$F$26),"x","")</f>
        <v/>
      </c>
      <c r="F33" s="157" t="str">
        <f>IF(F26=MIN($D$26:$F$26),"x","")</f>
        <v/>
      </c>
    </row>
    <row r="34" spans="2:6" ht="15" customHeight="1">
      <c r="B34" s="239" t="s">
        <v>124</v>
      </c>
      <c r="C34" s="240"/>
      <c r="D34" s="122"/>
      <c r="E34" s="122"/>
      <c r="F34" s="158"/>
    </row>
    <row r="35" spans="2:6" ht="15" customHeight="1">
      <c r="B35" s="239" t="s">
        <v>125</v>
      </c>
      <c r="C35" s="240"/>
      <c r="D35" s="122"/>
      <c r="E35" s="122"/>
      <c r="F35" s="158"/>
    </row>
    <row r="36" spans="2:6" ht="15" customHeight="1">
      <c r="B36" s="239" t="s">
        <v>126</v>
      </c>
      <c r="C36" s="240"/>
      <c r="D36" s="122"/>
      <c r="E36" s="122"/>
      <c r="F36" s="158"/>
    </row>
    <row r="37" spans="2:6" ht="15" customHeight="1">
      <c r="B37" s="239" t="s">
        <v>127</v>
      </c>
      <c r="C37" s="240"/>
      <c r="D37" s="122"/>
      <c r="E37" s="122"/>
      <c r="F37" s="158"/>
    </row>
    <row r="38" spans="2:6" ht="15" customHeight="1">
      <c r="B38" s="239" t="s">
        <v>128</v>
      </c>
      <c r="C38" s="240"/>
      <c r="D38" s="122"/>
      <c r="E38" s="122"/>
      <c r="F38" s="158"/>
    </row>
    <row r="39" spans="2:6" ht="15" customHeight="1">
      <c r="B39" s="239" t="s">
        <v>129</v>
      </c>
      <c r="C39" s="240"/>
      <c r="D39" s="122"/>
      <c r="E39" s="122"/>
      <c r="F39" s="158"/>
    </row>
    <row r="40" spans="2:6" ht="15" customHeight="1" thickBot="1">
      <c r="B40" s="241" t="s">
        <v>130</v>
      </c>
      <c r="C40" s="242"/>
      <c r="D40" s="159">
        <f>COUNTIF(D30:D39,"X")</f>
        <v>0</v>
      </c>
      <c r="E40" s="159">
        <f t="shared" ref="E40:F40" si="2">COUNTIF(E30:E39,"X")</f>
        <v>0</v>
      </c>
      <c r="F40" s="160">
        <f t="shared" si="2"/>
        <v>0</v>
      </c>
    </row>
    <row r="41" spans="2:6" ht="17.25" thickBot="1"/>
    <row r="42" spans="2:6">
      <c r="B42" s="217" t="s">
        <v>131</v>
      </c>
      <c r="C42" s="243"/>
      <c r="D42" s="243"/>
      <c r="E42" s="243"/>
      <c r="F42" s="244"/>
    </row>
    <row r="43" spans="2:6" ht="17.25" thickBot="1">
      <c r="B43" s="245"/>
      <c r="C43" s="246"/>
      <c r="D43" s="246"/>
      <c r="E43" s="246"/>
      <c r="F43" s="247"/>
    </row>
    <row r="44" spans="2:6">
      <c r="B44" s="23"/>
      <c r="C44" s="24"/>
      <c r="D44" s="24"/>
      <c r="E44" s="24"/>
      <c r="F44" s="25"/>
    </row>
    <row r="45" spans="2:6" ht="15" customHeight="1">
      <c r="B45" s="26"/>
      <c r="F45" s="27"/>
    </row>
    <row r="46" spans="2:6" ht="15" customHeight="1">
      <c r="B46" s="26"/>
      <c r="F46" s="27"/>
    </row>
    <row r="47" spans="2:6" ht="15" customHeight="1">
      <c r="B47" s="26"/>
      <c r="F47" s="27"/>
    </row>
    <row r="48" spans="2:6" ht="15" customHeight="1">
      <c r="B48" s="26"/>
      <c r="F48" s="27"/>
    </row>
    <row r="49" spans="2:6" ht="15" customHeight="1">
      <c r="B49" s="26"/>
      <c r="F49" s="27"/>
    </row>
    <row r="50" spans="2:6" ht="15" customHeight="1">
      <c r="B50" s="26"/>
      <c r="F50" s="27"/>
    </row>
    <row r="51" spans="2:6" ht="15" customHeight="1">
      <c r="B51" s="26"/>
      <c r="F51" s="27"/>
    </row>
    <row r="52" spans="2:6" ht="15" customHeight="1">
      <c r="B52" s="26"/>
      <c r="F52" s="27"/>
    </row>
    <row r="53" spans="2:6" ht="15" customHeight="1">
      <c r="B53" s="26"/>
      <c r="F53" s="27"/>
    </row>
    <row r="54" spans="2:6" ht="15" customHeight="1">
      <c r="B54" s="26"/>
      <c r="F54" s="27"/>
    </row>
    <row r="55" spans="2:6" ht="15" customHeight="1">
      <c r="B55" s="26"/>
      <c r="F55" s="27"/>
    </row>
    <row r="56" spans="2:6" ht="15" customHeight="1">
      <c r="B56" s="26"/>
      <c r="F56" s="27"/>
    </row>
    <row r="57" spans="2:6" ht="15" customHeight="1">
      <c r="B57" s="26"/>
      <c r="F57" s="27"/>
    </row>
    <row r="58" spans="2:6" ht="15" customHeight="1">
      <c r="B58" s="26"/>
      <c r="F58" s="27"/>
    </row>
    <row r="59" spans="2:6" ht="15" customHeight="1">
      <c r="B59" s="26"/>
      <c r="C59" s="28"/>
      <c r="E59" s="28"/>
      <c r="F59" s="27"/>
    </row>
    <row r="60" spans="2:6" ht="15" customHeight="1">
      <c r="B60" s="26"/>
      <c r="F60" s="27"/>
    </row>
    <row r="61" spans="2:6" ht="15" customHeight="1">
      <c r="B61" s="26"/>
      <c r="F61" s="27"/>
    </row>
    <row r="62" spans="2:6" s="28" customFormat="1" ht="15" customHeight="1">
      <c r="B62" s="29"/>
      <c r="F62" s="30"/>
    </row>
    <row r="63" spans="2:6" ht="15" customHeight="1">
      <c r="B63" s="26"/>
      <c r="F63" s="27"/>
    </row>
    <row r="64" spans="2:6" ht="15" customHeight="1">
      <c r="B64" s="26"/>
      <c r="F64" s="27"/>
    </row>
    <row r="65" spans="2:6" ht="15" customHeight="1">
      <c r="B65" s="26"/>
      <c r="F65" s="27"/>
    </row>
    <row r="66" spans="2:6" ht="15" customHeight="1">
      <c r="B66" s="26"/>
      <c r="F66" s="27"/>
    </row>
    <row r="67" spans="2:6" ht="15" customHeight="1">
      <c r="B67" s="26"/>
      <c r="F67" s="27"/>
    </row>
    <row r="68" spans="2:6" ht="15" customHeight="1">
      <c r="B68" s="26"/>
      <c r="F68" s="27"/>
    </row>
    <row r="69" spans="2:6" ht="15" customHeight="1">
      <c r="B69" s="26"/>
      <c r="F69" s="27"/>
    </row>
    <row r="70" spans="2:6" ht="15" customHeight="1">
      <c r="B70" s="26"/>
      <c r="F70" s="27"/>
    </row>
    <row r="71" spans="2:6" ht="15" customHeight="1">
      <c r="B71" s="26"/>
      <c r="F71" s="27"/>
    </row>
    <row r="72" spans="2:6" ht="15" customHeight="1">
      <c r="B72" s="26"/>
      <c r="D72" s="28"/>
      <c r="F72" s="27"/>
    </row>
    <row r="73" spans="2:6" ht="15" customHeight="1">
      <c r="B73" s="26"/>
      <c r="F73" s="27"/>
    </row>
    <row r="74" spans="2:6" ht="17.25" thickBot="1">
      <c r="B74" s="31"/>
      <c r="C74" s="19"/>
      <c r="D74" s="19"/>
      <c r="E74" s="19"/>
      <c r="F74" s="32"/>
    </row>
  </sheetData>
  <sheetProtection algorithmName="SHA-512" hashValue="3l3ewEq4X0P7bNl7v84HQXMcy+IiTpW32DFW2/uwYHzQay4VEHjs2acu7526zhsgN34e8e4WyPH7+ApQ4qg9lQ==" saltValue="xqX0jkN1F33wJZbZakMirg==" spinCount="100000" sheet="1" objects="1" scenarios="1"/>
  <mergeCells count="29">
    <mergeCell ref="B10:F11"/>
    <mergeCell ref="B28:F29"/>
    <mergeCell ref="B16:C16"/>
    <mergeCell ref="B30:C30"/>
    <mergeCell ref="B31:C31"/>
    <mergeCell ref="B12:C12"/>
    <mergeCell ref="B15:C15"/>
    <mergeCell ref="B14:C14"/>
    <mergeCell ref="B13:C13"/>
    <mergeCell ref="B22:C22"/>
    <mergeCell ref="B23:C23"/>
    <mergeCell ref="B24:C24"/>
    <mergeCell ref="B25:C25"/>
    <mergeCell ref="B26:C26"/>
    <mergeCell ref="B17:C17"/>
    <mergeCell ref="B18:C18"/>
    <mergeCell ref="B34:C34"/>
    <mergeCell ref="B40:C40"/>
    <mergeCell ref="B42:F43"/>
    <mergeCell ref="B35:C35"/>
    <mergeCell ref="B36:C36"/>
    <mergeCell ref="B37:C37"/>
    <mergeCell ref="B38:C38"/>
    <mergeCell ref="B39:C39"/>
    <mergeCell ref="B19:C19"/>
    <mergeCell ref="B20:C20"/>
    <mergeCell ref="B21:C21"/>
    <mergeCell ref="B32:C32"/>
    <mergeCell ref="B33:C33"/>
  </mergeCells>
  <pageMargins left="0.7" right="0.7" top="0.75" bottom="0.75" header="0.3" footer="0.3"/>
  <pageSetup scale="48"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CE493023-468B-4CE3-8659-ABC40130CD75}">
          <x14:formula1>
            <xm:f>'Treatment Cost References'!$G$17:$G$18</xm:f>
          </x14:formula1>
          <xm:sqref>D34:F39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9" tint="0.59999389629810485"/>
  </sheetPr>
  <dimension ref="B2:AA74"/>
  <sheetViews>
    <sheetView showGridLines="0" zoomScaleNormal="100" workbookViewId="0">
      <selection activeCell="F49" sqref="F49"/>
    </sheetView>
  </sheetViews>
  <sheetFormatPr defaultColWidth="9" defaultRowHeight="16.5"/>
  <cols>
    <col min="1" max="1" width="9" style="2" customWidth="1"/>
    <col min="2" max="2" width="9" style="2"/>
    <col min="3" max="3" width="34.375" style="2" customWidth="1"/>
    <col min="4" max="5" width="9" style="2"/>
    <col min="6" max="6" width="20.25" style="2" customWidth="1"/>
    <col min="7" max="7" width="10.625" style="2" bestFit="1" customWidth="1"/>
    <col min="8" max="8" width="11.125" style="2" customWidth="1"/>
    <col min="9" max="9" width="12.125" style="2" customWidth="1"/>
    <col min="10" max="11" width="9" style="2"/>
    <col min="12" max="12" width="34.375" style="2" customWidth="1"/>
    <col min="13" max="14" width="9" style="2"/>
    <col min="15" max="15" width="20.25" style="2" customWidth="1"/>
    <col min="16" max="16" width="10.625" style="2" bestFit="1" customWidth="1"/>
    <col min="17" max="17" width="11.125" style="2" customWidth="1"/>
    <col min="18" max="18" width="12.125" style="2" customWidth="1"/>
    <col min="19" max="20" width="9" style="2"/>
    <col min="21" max="21" width="34.375" style="2" customWidth="1"/>
    <col min="22" max="22" width="7.625" style="2" bestFit="1" customWidth="1"/>
    <col min="23" max="23" width="9" style="2"/>
    <col min="24" max="24" width="20.25" style="2" customWidth="1"/>
    <col min="25" max="25" width="10.625" style="2" bestFit="1" customWidth="1"/>
    <col min="26" max="26" width="11.125" style="2" customWidth="1"/>
    <col min="27" max="27" width="12.125" style="2" customWidth="1"/>
    <col min="28" max="16384" width="9" style="2"/>
  </cols>
  <sheetData>
    <row r="2" spans="2:27" ht="25.15" customHeight="1"/>
    <row r="3" spans="2:27" ht="22.15" customHeight="1">
      <c r="D3" s="150" t="s">
        <v>132</v>
      </c>
    </row>
    <row r="4" spans="2:27" s="5" customFormat="1" ht="19.149999999999999" customHeight="1"/>
    <row r="5" spans="2:27" ht="28.15" customHeight="1"/>
    <row r="6" spans="2:27" ht="28.15" customHeight="1" thickBot="1"/>
    <row r="7" spans="2:27">
      <c r="B7" s="217" t="s">
        <v>103</v>
      </c>
      <c r="C7" s="218"/>
      <c r="D7" s="218"/>
      <c r="E7" s="218"/>
      <c r="F7" s="218"/>
      <c r="G7" s="218"/>
      <c r="H7" s="218"/>
      <c r="I7" s="219"/>
      <c r="K7" s="217" t="s">
        <v>104</v>
      </c>
      <c r="L7" s="218"/>
      <c r="M7" s="218"/>
      <c r="N7" s="218"/>
      <c r="O7" s="218"/>
      <c r="P7" s="218"/>
      <c r="Q7" s="218"/>
      <c r="R7" s="219"/>
      <c r="T7" s="217" t="s">
        <v>105</v>
      </c>
      <c r="U7" s="218"/>
      <c r="V7" s="218"/>
      <c r="W7" s="218"/>
      <c r="X7" s="218"/>
      <c r="Y7" s="218"/>
      <c r="Z7" s="218"/>
      <c r="AA7" s="219"/>
    </row>
    <row r="8" spans="2:27">
      <c r="B8" s="226"/>
      <c r="C8" s="227"/>
      <c r="D8" s="227"/>
      <c r="E8" s="227"/>
      <c r="F8" s="227"/>
      <c r="G8" s="227"/>
      <c r="H8" s="227"/>
      <c r="I8" s="228"/>
      <c r="K8" s="226"/>
      <c r="L8" s="227"/>
      <c r="M8" s="227"/>
      <c r="N8" s="227"/>
      <c r="O8" s="227"/>
      <c r="P8" s="227"/>
      <c r="Q8" s="227"/>
      <c r="R8" s="228"/>
      <c r="T8" s="226"/>
      <c r="U8" s="227"/>
      <c r="V8" s="227"/>
      <c r="W8" s="227"/>
      <c r="X8" s="227"/>
      <c r="Y8" s="227"/>
      <c r="Z8" s="227"/>
      <c r="AA8" s="228"/>
    </row>
    <row r="9" spans="2:27" ht="25.5">
      <c r="B9" s="16"/>
      <c r="C9" s="13" t="s">
        <v>31</v>
      </c>
      <c r="G9" s="35" t="s">
        <v>133</v>
      </c>
      <c r="H9" s="35" t="s">
        <v>134</v>
      </c>
      <c r="I9" s="36" t="s">
        <v>135</v>
      </c>
      <c r="K9" s="16"/>
      <c r="L9" s="13" t="s">
        <v>32</v>
      </c>
      <c r="P9" s="35" t="s">
        <v>133</v>
      </c>
      <c r="Q9" s="35" t="s">
        <v>134</v>
      </c>
      <c r="R9" s="36" t="s">
        <v>135</v>
      </c>
      <c r="T9" s="16"/>
      <c r="U9" s="13" t="s">
        <v>33</v>
      </c>
      <c r="Y9" s="35" t="s">
        <v>133</v>
      </c>
      <c r="Z9" s="35" t="s">
        <v>134</v>
      </c>
      <c r="AA9" s="36" t="s">
        <v>135</v>
      </c>
    </row>
    <row r="10" spans="2:27">
      <c r="B10" s="16"/>
      <c r="C10" s="37" t="str">
        <f>'3. Array INPUT'!$I$13</f>
        <v>User-entered Option 1</v>
      </c>
      <c r="F10" s="38" t="s">
        <v>136</v>
      </c>
      <c r="G10" s="141">
        <f>IF('3. Array INPUT'!$I$15="Post",'2. Project Information INPUT'!$D$24,0)</f>
        <v>1.5</v>
      </c>
      <c r="H10" s="141">
        <f>IF('3. Array INPUT'!$I$16&lt;=15,'2. Project Information INPUT'!$D$23,0)</f>
        <v>0</v>
      </c>
      <c r="I10" s="142">
        <f>IF('3. Array INPUT'!$I$17="Yes",'2. Project Information INPUT'!$D$22,0)</f>
        <v>0</v>
      </c>
      <c r="K10" s="16"/>
      <c r="L10" s="37" t="str">
        <f>'3. Array INPUT'!$J$13</f>
        <v>User-entered Option 2</v>
      </c>
      <c r="O10" s="38" t="s">
        <v>136</v>
      </c>
      <c r="P10" s="141">
        <f>IF('3. Array INPUT'!$J$15="Post",'2. Project Information INPUT'!$D$24,0)</f>
        <v>1.5</v>
      </c>
      <c r="Q10" s="141">
        <f>IF('3. Array INPUT'!$J$16&lt;=15,'2. Project Information INPUT'!$D$23,0)</f>
        <v>0</v>
      </c>
      <c r="R10" s="142">
        <f>IF('3. Array INPUT'!$J$17="Yes",'2. Project Information INPUT'!$D$22,0)</f>
        <v>0</v>
      </c>
      <c r="T10" s="16"/>
      <c r="U10" s="37" t="str">
        <f>'3. Array INPUT'!$K$13</f>
        <v>User-entered Option 3</v>
      </c>
      <c r="X10" s="38" t="s">
        <v>136</v>
      </c>
      <c r="Y10" s="141">
        <f>IF('3. Array INPUT'!$K$15="Post",'2. Project Information INPUT'!$D$24,0)</f>
        <v>1.5</v>
      </c>
      <c r="Z10" s="141">
        <f>IF('3. Array INPUT'!$K$16&lt;=15,'2. Project Information INPUT'!$D$23,0)</f>
        <v>0</v>
      </c>
      <c r="AA10" s="142">
        <f>IF('3. Array INPUT'!$K$17="Yes",'2. Project Information INPUT'!$D$22,0)</f>
        <v>0</v>
      </c>
    </row>
    <row r="11" spans="2:27">
      <c r="B11" s="16"/>
      <c r="I11" s="17"/>
      <c r="K11" s="16"/>
      <c r="R11" s="17"/>
      <c r="T11" s="16"/>
      <c r="AA11" s="17"/>
    </row>
    <row r="12" spans="2:27" s="133" customFormat="1" ht="15" customHeight="1">
      <c r="B12" s="270" t="s">
        <v>137</v>
      </c>
      <c r="C12" s="271"/>
      <c r="D12" s="271"/>
      <c r="E12" s="271"/>
      <c r="F12" s="271"/>
      <c r="G12" s="271"/>
      <c r="H12" s="271"/>
      <c r="I12" s="275"/>
      <c r="K12" s="270" t="s">
        <v>137</v>
      </c>
      <c r="L12" s="271"/>
      <c r="M12" s="271"/>
      <c r="N12" s="271"/>
      <c r="O12" s="271"/>
      <c r="P12" s="271"/>
      <c r="Q12" s="271"/>
      <c r="R12" s="275"/>
      <c r="T12" s="270" t="s">
        <v>137</v>
      </c>
      <c r="U12" s="271"/>
      <c r="V12" s="271"/>
      <c r="W12" s="271"/>
      <c r="X12" s="271"/>
      <c r="Y12" s="271"/>
      <c r="Z12" s="271"/>
      <c r="AA12" s="275"/>
    </row>
    <row r="13" spans="2:27" s="133" customFormat="1" ht="15" customHeight="1">
      <c r="B13" s="41"/>
      <c r="C13" s="42" t="s">
        <v>138</v>
      </c>
      <c r="D13" s="43" t="s">
        <v>139</v>
      </c>
      <c r="E13" s="38" t="s">
        <v>140</v>
      </c>
      <c r="F13" s="38" t="s">
        <v>136</v>
      </c>
      <c r="G13" s="44" t="s">
        <v>141</v>
      </c>
      <c r="H13" s="273" t="s">
        <v>142</v>
      </c>
      <c r="I13" s="274"/>
      <c r="K13" s="41"/>
      <c r="L13" s="42" t="s">
        <v>138</v>
      </c>
      <c r="M13" s="43" t="s">
        <v>139</v>
      </c>
      <c r="N13" s="38" t="s">
        <v>140</v>
      </c>
      <c r="O13" s="38" t="s">
        <v>136</v>
      </c>
      <c r="P13" s="44" t="s">
        <v>141</v>
      </c>
      <c r="Q13" s="273" t="s">
        <v>142</v>
      </c>
      <c r="R13" s="274"/>
      <c r="T13" s="41"/>
      <c r="U13" s="42" t="s">
        <v>138</v>
      </c>
      <c r="V13" s="43" t="s">
        <v>139</v>
      </c>
      <c r="W13" s="38" t="s">
        <v>140</v>
      </c>
      <c r="X13" s="38" t="s">
        <v>136</v>
      </c>
      <c r="Y13" s="44" t="s">
        <v>141</v>
      </c>
      <c r="Z13" s="273" t="s">
        <v>142</v>
      </c>
      <c r="AA13" s="274"/>
    </row>
    <row r="14" spans="2:27" s="133" customFormat="1" ht="15" customHeight="1">
      <c r="B14" s="278" t="s">
        <v>143</v>
      </c>
      <c r="C14" s="45" t="s">
        <v>144</v>
      </c>
      <c r="D14" s="46">
        <f>'3. Array INPUT'!$M40</f>
        <v>2</v>
      </c>
      <c r="E14" s="47" t="s">
        <v>145</v>
      </c>
      <c r="F14" s="48">
        <f>$G$10+$H$10+$I$10</f>
        <v>1.5</v>
      </c>
      <c r="G14" s="49">
        <f>('3. Array INPUT'!I40*'3. Array INPUT'!I24*'3. Array INPUT'!L40)</f>
        <v>0</v>
      </c>
      <c r="H14" s="50">
        <f>(G14*D14*'3. Array INPUT'!L40)+(D14*F14*'3. Array INPUT'!L40*G14)</f>
        <v>0</v>
      </c>
      <c r="I14" s="267">
        <f>SUM(H14:H23)</f>
        <v>0</v>
      </c>
      <c r="K14" s="276" t="s">
        <v>143</v>
      </c>
      <c r="L14" s="45" t="s">
        <v>144</v>
      </c>
      <c r="M14" s="46">
        <f>'3. Array INPUT'!$M40</f>
        <v>2</v>
      </c>
      <c r="N14" s="47" t="s">
        <v>145</v>
      </c>
      <c r="O14" s="48">
        <f>$P$10+$Q$10+$R$10</f>
        <v>1.5</v>
      </c>
      <c r="P14" s="49">
        <f>('3. Array INPUT'!J40*'3. Array INPUT'!J24*'3. Array INPUT'!M40)</f>
        <v>0</v>
      </c>
      <c r="Q14" s="50">
        <f>(P14*M14*'3. Array INPUT'!L40)+(M14*O14*'3. Array INPUT'!L40*P14)</f>
        <v>0</v>
      </c>
      <c r="R14" s="277">
        <f>SUM(Q14:Q23)</f>
        <v>0</v>
      </c>
      <c r="T14" s="276" t="s">
        <v>143</v>
      </c>
      <c r="U14" s="45" t="s">
        <v>144</v>
      </c>
      <c r="V14" s="46">
        <f>'3. Array INPUT'!$M40</f>
        <v>2</v>
      </c>
      <c r="W14" s="47" t="s">
        <v>145</v>
      </c>
      <c r="X14" s="48">
        <f>$Y$10+$Z$10+$AA$10</f>
        <v>1.5</v>
      </c>
      <c r="Y14" s="49">
        <f>('3. Array INPUT'!K40*'3. Array INPUT'!K24*'3. Array INPUT'!M40)</f>
        <v>0</v>
      </c>
      <c r="Z14" s="50">
        <f>(Y14*V14)+(V14*X14*Y14)</f>
        <v>0</v>
      </c>
      <c r="AA14" s="277">
        <f>SUM(Z14:Z23)</f>
        <v>0</v>
      </c>
    </row>
    <row r="15" spans="2:27" s="133" customFormat="1" ht="15" customHeight="1">
      <c r="B15" s="279"/>
      <c r="C15" s="51" t="s">
        <v>146</v>
      </c>
      <c r="D15" s="46">
        <f>'3. Array INPUT'!$I$24*'3. Array INPUT'!$M41</f>
        <v>0</v>
      </c>
      <c r="E15" s="47" t="s">
        <v>147</v>
      </c>
      <c r="F15" s="48">
        <f>$G$10+$H$10+$I$10</f>
        <v>1.5</v>
      </c>
      <c r="G15" s="49">
        <f>'3. Array INPUT'!I41</f>
        <v>250</v>
      </c>
      <c r="H15" s="50">
        <f>(G15*D15*'3. Array INPUT'!L41)+(D15*F15*'3. Array INPUT'!L41*G15)</f>
        <v>0</v>
      </c>
      <c r="I15" s="268"/>
      <c r="K15" s="276"/>
      <c r="L15" s="51" t="s">
        <v>146</v>
      </c>
      <c r="M15" s="46">
        <f>'3. Array INPUT'!$J$24*'3. Array INPUT'!$M41</f>
        <v>0</v>
      </c>
      <c r="N15" s="47" t="s">
        <v>147</v>
      </c>
      <c r="O15" s="48">
        <f t="shared" ref="O15:O33" si="0">$P$10+$Q$10+$R$10</f>
        <v>1.5</v>
      </c>
      <c r="P15" s="49">
        <f>'3. Array INPUT'!J41</f>
        <v>250</v>
      </c>
      <c r="Q15" s="50">
        <f>(P15*M15*'3. Array INPUT'!L41)+(M15*O15*'3. Array INPUT'!L41*P15)</f>
        <v>0</v>
      </c>
      <c r="R15" s="277"/>
      <c r="T15" s="276"/>
      <c r="U15" s="51" t="s">
        <v>146</v>
      </c>
      <c r="V15" s="46">
        <f>'3. Array INPUT'!$K$24*'3. Array INPUT'!$M41</f>
        <v>0</v>
      </c>
      <c r="W15" s="47" t="s">
        <v>147</v>
      </c>
      <c r="X15" s="48">
        <f t="shared" ref="X15:X33" si="1">$Y$10+$Z$10+$AA$10</f>
        <v>1.5</v>
      </c>
      <c r="Y15" s="49">
        <f>'3. Array INPUT'!K41</f>
        <v>250</v>
      </c>
      <c r="Z15" s="50">
        <f t="shared" ref="Z15:Z19" si="2">(Y15*V15)+(V15*X15*Y15)</f>
        <v>0</v>
      </c>
      <c r="AA15" s="277"/>
    </row>
    <row r="16" spans="2:27" s="133" customFormat="1" ht="15" customHeight="1">
      <c r="B16" s="279"/>
      <c r="C16" s="45" t="s">
        <v>148</v>
      </c>
      <c r="D16" s="46">
        <f>'3. Array INPUT'!$I$24*'3. Array INPUT'!$M42</f>
        <v>0</v>
      </c>
      <c r="E16" s="47" t="s">
        <v>147</v>
      </c>
      <c r="F16" s="48">
        <f t="shared" ref="F16:F29" si="3">$G$10+$H$10+$I$10</f>
        <v>1.5</v>
      </c>
      <c r="G16" s="49">
        <f>'3. Array INPUT'!I42</f>
        <v>375</v>
      </c>
      <c r="H16" s="50">
        <f>(G16*D16*'3. Array INPUT'!L42)+(D16*F16*'3. Array INPUT'!L42*G16)</f>
        <v>0</v>
      </c>
      <c r="I16" s="268"/>
      <c r="K16" s="276"/>
      <c r="L16" s="45" t="s">
        <v>148</v>
      </c>
      <c r="M16" s="46">
        <f>'3. Array INPUT'!$J$24*'3. Array INPUT'!$M42</f>
        <v>0</v>
      </c>
      <c r="N16" s="47" t="s">
        <v>147</v>
      </c>
      <c r="O16" s="48">
        <f t="shared" si="0"/>
        <v>1.5</v>
      </c>
      <c r="P16" s="49">
        <f>'3. Array INPUT'!J42</f>
        <v>375</v>
      </c>
      <c r="Q16" s="50">
        <f>(P16*M16*'3. Array INPUT'!L42)+(M16*O16*'3. Array INPUT'!L42*P16)</f>
        <v>0</v>
      </c>
      <c r="R16" s="277"/>
      <c r="T16" s="276"/>
      <c r="U16" s="45" t="s">
        <v>148</v>
      </c>
      <c r="V16" s="46">
        <f>'3. Array INPUT'!$K$24*'3. Array INPUT'!$M42</f>
        <v>0</v>
      </c>
      <c r="W16" s="47" t="s">
        <v>147</v>
      </c>
      <c r="X16" s="48">
        <f t="shared" si="1"/>
        <v>1.5</v>
      </c>
      <c r="Y16" s="49">
        <f>'3. Array INPUT'!K42</f>
        <v>375</v>
      </c>
      <c r="Z16" s="50">
        <f t="shared" si="2"/>
        <v>0</v>
      </c>
      <c r="AA16" s="277"/>
    </row>
    <row r="17" spans="2:27" s="133" customFormat="1" ht="15" customHeight="1">
      <c r="B17" s="279"/>
      <c r="C17" s="45" t="s">
        <v>149</v>
      </c>
      <c r="D17" s="46">
        <f>'3. Array INPUT'!$I$24*'3. Array INPUT'!$M43</f>
        <v>0</v>
      </c>
      <c r="E17" s="47" t="s">
        <v>147</v>
      </c>
      <c r="F17" s="48">
        <f t="shared" si="3"/>
        <v>1.5</v>
      </c>
      <c r="G17" s="49">
        <f>'3. Array INPUT'!I43</f>
        <v>20</v>
      </c>
      <c r="H17" s="50">
        <f>(G17*D17*'3. Array INPUT'!L43)+(D17*F17*'3. Array INPUT'!L43*G17)</f>
        <v>0</v>
      </c>
      <c r="I17" s="268"/>
      <c r="K17" s="276"/>
      <c r="L17" s="45" t="s">
        <v>149</v>
      </c>
      <c r="M17" s="46">
        <f>'3. Array INPUT'!$J$24*'3. Array INPUT'!$M43</f>
        <v>0</v>
      </c>
      <c r="N17" s="47" t="s">
        <v>147</v>
      </c>
      <c r="O17" s="48">
        <f t="shared" si="0"/>
        <v>1.5</v>
      </c>
      <c r="P17" s="49">
        <f>'3. Array INPUT'!J43</f>
        <v>20</v>
      </c>
      <c r="Q17" s="50">
        <f>(P17*M17*'3. Array INPUT'!L43)+(M17*O17*'3. Array INPUT'!L43*P17)</f>
        <v>0</v>
      </c>
      <c r="R17" s="277"/>
      <c r="T17" s="276"/>
      <c r="U17" s="45" t="s">
        <v>149</v>
      </c>
      <c r="V17" s="46">
        <f>'3. Array INPUT'!$K$24*'3. Array INPUT'!$M43</f>
        <v>0</v>
      </c>
      <c r="W17" s="47" t="s">
        <v>147</v>
      </c>
      <c r="X17" s="48">
        <f t="shared" si="1"/>
        <v>1.5</v>
      </c>
      <c r="Y17" s="49">
        <f>'3. Array INPUT'!K43</f>
        <v>20</v>
      </c>
      <c r="Z17" s="50">
        <f t="shared" si="2"/>
        <v>0</v>
      </c>
      <c r="AA17" s="277"/>
    </row>
    <row r="18" spans="2:27" s="133" customFormat="1" ht="15" customHeight="1">
      <c r="B18" s="279"/>
      <c r="C18" s="45" t="s">
        <v>150</v>
      </c>
      <c r="D18" s="46">
        <f>'3. Array INPUT'!$I$24*'3. Array INPUT'!$M44</f>
        <v>0</v>
      </c>
      <c r="E18" s="47" t="s">
        <v>147</v>
      </c>
      <c r="F18" s="48">
        <f t="shared" si="3"/>
        <v>1.5</v>
      </c>
      <c r="G18" s="49">
        <f>'3. Array INPUT'!I44</f>
        <v>500</v>
      </c>
      <c r="H18" s="50">
        <f>(G18*D18*'3. Array INPUT'!L44)+(D18*F18*'3. Array INPUT'!L44*G18)</f>
        <v>0</v>
      </c>
      <c r="I18" s="268"/>
      <c r="K18" s="276"/>
      <c r="L18" s="45" t="s">
        <v>150</v>
      </c>
      <c r="M18" s="46">
        <f>'3. Array INPUT'!$J$24*'3. Array INPUT'!$M44</f>
        <v>0</v>
      </c>
      <c r="N18" s="47" t="s">
        <v>147</v>
      </c>
      <c r="O18" s="48">
        <f t="shared" si="0"/>
        <v>1.5</v>
      </c>
      <c r="P18" s="49">
        <f>'3. Array INPUT'!J44</f>
        <v>500</v>
      </c>
      <c r="Q18" s="50">
        <f>(P18*M18*'3. Array INPUT'!L44)+(M18*O18*'3. Array INPUT'!L44*P18)</f>
        <v>0</v>
      </c>
      <c r="R18" s="277"/>
      <c r="T18" s="276"/>
      <c r="U18" s="45" t="s">
        <v>150</v>
      </c>
      <c r="V18" s="46">
        <f>'3. Array INPUT'!$K$24*'3. Array INPUT'!$M44</f>
        <v>0</v>
      </c>
      <c r="W18" s="47" t="s">
        <v>147</v>
      </c>
      <c r="X18" s="48">
        <f t="shared" si="1"/>
        <v>1.5</v>
      </c>
      <c r="Y18" s="49">
        <f>'3. Array INPUT'!K44</f>
        <v>500</v>
      </c>
      <c r="Z18" s="50">
        <f t="shared" si="2"/>
        <v>0</v>
      </c>
      <c r="AA18" s="277"/>
    </row>
    <row r="19" spans="2:27" s="133" customFormat="1" ht="15" customHeight="1">
      <c r="B19" s="279"/>
      <c r="C19" s="45" t="s">
        <v>151</v>
      </c>
      <c r="D19" s="46">
        <f>'3. Array INPUT'!$I$24*'3. Array INPUT'!$M45</f>
        <v>0</v>
      </c>
      <c r="E19" s="47" t="s">
        <v>147</v>
      </c>
      <c r="F19" s="48">
        <f t="shared" si="3"/>
        <v>1.5</v>
      </c>
      <c r="G19" s="49">
        <f>'3. Array INPUT'!I45</f>
        <v>100</v>
      </c>
      <c r="H19" s="50">
        <f>(G19*D19*'3. Array INPUT'!L45)+(D19*F19*'3. Array INPUT'!L45*G19)</f>
        <v>0</v>
      </c>
      <c r="I19" s="268"/>
      <c r="K19" s="276"/>
      <c r="L19" s="45" t="s">
        <v>151</v>
      </c>
      <c r="M19" s="46">
        <f>'3. Array INPUT'!$J$24*'3. Array INPUT'!$M45</f>
        <v>0</v>
      </c>
      <c r="N19" s="47" t="s">
        <v>147</v>
      </c>
      <c r="O19" s="48">
        <f t="shared" si="0"/>
        <v>1.5</v>
      </c>
      <c r="P19" s="49">
        <f>'3. Array INPUT'!J45</f>
        <v>100</v>
      </c>
      <c r="Q19" s="50">
        <f>(P19*M19*'3. Array INPUT'!L45)+(M19*O19*'3. Array INPUT'!L45*P19)</f>
        <v>0</v>
      </c>
      <c r="R19" s="277"/>
      <c r="T19" s="276"/>
      <c r="U19" s="45" t="s">
        <v>151</v>
      </c>
      <c r="V19" s="46">
        <f>'3. Array INPUT'!$K$24*'3. Array INPUT'!$M45</f>
        <v>0</v>
      </c>
      <c r="W19" s="47" t="s">
        <v>147</v>
      </c>
      <c r="X19" s="48">
        <f t="shared" si="1"/>
        <v>1.5</v>
      </c>
      <c r="Y19" s="49">
        <f>'3. Array INPUT'!K45</f>
        <v>100</v>
      </c>
      <c r="Z19" s="50">
        <f t="shared" si="2"/>
        <v>0</v>
      </c>
      <c r="AA19" s="277"/>
    </row>
    <row r="20" spans="2:27" s="133" customFormat="1" ht="15" customHeight="1">
      <c r="B20" s="279"/>
      <c r="C20" s="45" t="s">
        <v>152</v>
      </c>
      <c r="D20" s="46">
        <f>'3. Array INPUT'!$I$24*'3. Array INPUT'!$M46</f>
        <v>0</v>
      </c>
      <c r="E20" s="47" t="s">
        <v>147</v>
      </c>
      <c r="F20" s="48">
        <f>$G$10+$H$10+$I$10</f>
        <v>1.5</v>
      </c>
      <c r="G20" s="49">
        <f>'3. Array INPUT'!I46</f>
        <v>200</v>
      </c>
      <c r="H20" s="50">
        <f>(G20*D20*'3. Array INPUT'!L46)+(D20*F20*'3. Array INPUT'!L46*G20)</f>
        <v>0</v>
      </c>
      <c r="I20" s="268"/>
      <c r="K20" s="276"/>
      <c r="L20" s="45" t="s">
        <v>152</v>
      </c>
      <c r="M20" s="46">
        <f>'3. Array INPUT'!$J$24*'3. Array INPUT'!$M46</f>
        <v>0</v>
      </c>
      <c r="N20" s="47" t="s">
        <v>147</v>
      </c>
      <c r="O20" s="48">
        <f t="shared" si="0"/>
        <v>1.5</v>
      </c>
      <c r="P20" s="49">
        <f>'3. Array INPUT'!J46</f>
        <v>200</v>
      </c>
      <c r="Q20" s="50">
        <f>(P20*M20*'3. Array INPUT'!L46)+(M20*O20*'3. Array INPUT'!L46*P20)</f>
        <v>0</v>
      </c>
      <c r="R20" s="277"/>
      <c r="T20" s="276"/>
      <c r="U20" s="45" t="s">
        <v>152</v>
      </c>
      <c r="V20" s="46">
        <f>'3. Array INPUT'!$K$24*'3. Array INPUT'!$M46</f>
        <v>0</v>
      </c>
      <c r="W20" s="47" t="s">
        <v>147</v>
      </c>
      <c r="X20" s="48">
        <f t="shared" si="1"/>
        <v>1.5</v>
      </c>
      <c r="Y20" s="49">
        <f>'3. Array INPUT'!K46</f>
        <v>200</v>
      </c>
      <c r="Z20" s="50">
        <f>(Y20*V20)+(V20*X20*Y20)</f>
        <v>0</v>
      </c>
      <c r="AA20" s="277"/>
    </row>
    <row r="21" spans="2:27" s="133" customFormat="1" ht="15" customHeight="1">
      <c r="B21" s="279"/>
      <c r="C21" s="45" t="str">
        <f>'3. Array INPUT'!C47</f>
        <v>Custom Input 1: ($/Acre)</v>
      </c>
      <c r="D21" s="46">
        <f>'3. Array INPUT'!$I$24*'3. Array INPUT'!$M47</f>
        <v>0</v>
      </c>
      <c r="E21" s="47" t="s">
        <v>147</v>
      </c>
      <c r="F21" s="48">
        <f t="shared" ref="F21:F23" si="4">$G$10+$H$10+$I$10</f>
        <v>1.5</v>
      </c>
      <c r="G21" s="49">
        <f>'3. Array INPUT'!I47</f>
        <v>0</v>
      </c>
      <c r="H21" s="50">
        <f>(G21*D21*'3. Array INPUT'!L47)+(D21*F21*'3. Array INPUT'!L47*G21)</f>
        <v>0</v>
      </c>
      <c r="I21" s="268"/>
      <c r="K21" s="276"/>
      <c r="L21" s="45" t="str">
        <f>C21</f>
        <v>Custom Input 1: ($/Acre)</v>
      </c>
      <c r="M21" s="46">
        <f>'3. Array INPUT'!$J$24*'3. Array INPUT'!$M47</f>
        <v>0</v>
      </c>
      <c r="N21" s="47" t="s">
        <v>147</v>
      </c>
      <c r="O21" s="48">
        <f t="shared" si="0"/>
        <v>1.5</v>
      </c>
      <c r="P21" s="49">
        <f>'3. Array INPUT'!J47</f>
        <v>0</v>
      </c>
      <c r="Q21" s="50">
        <f>(P21*M21*'3. Array INPUT'!L47)+(M21*O21*'3. Array INPUT'!L47*P21)</f>
        <v>0</v>
      </c>
      <c r="R21" s="277"/>
      <c r="T21" s="276"/>
      <c r="U21" s="45" t="str">
        <f>L21</f>
        <v>Custom Input 1: ($/Acre)</v>
      </c>
      <c r="V21" s="46">
        <f>'3. Array INPUT'!$K$24*'3. Array INPUT'!$M47</f>
        <v>0</v>
      </c>
      <c r="W21" s="47" t="s">
        <v>147</v>
      </c>
      <c r="X21" s="48">
        <f t="shared" si="1"/>
        <v>1.5</v>
      </c>
      <c r="Y21" s="49">
        <f>'3. Array INPUT'!K47</f>
        <v>0</v>
      </c>
      <c r="Z21" s="50">
        <f t="shared" ref="Z21:Z23" si="5">(Y21*V21)+(V21*X21*Y21)</f>
        <v>0</v>
      </c>
      <c r="AA21" s="277"/>
    </row>
    <row r="22" spans="2:27" s="133" customFormat="1" ht="15" customHeight="1">
      <c r="B22" s="279"/>
      <c r="C22" s="45" t="str">
        <f>'3. Array INPUT'!C48</f>
        <v>Custom Input 2: ($/Acre)</v>
      </c>
      <c r="D22" s="46">
        <f>'3. Array INPUT'!$I$24*'3. Array INPUT'!$M48</f>
        <v>0</v>
      </c>
      <c r="E22" s="47" t="s">
        <v>147</v>
      </c>
      <c r="F22" s="48">
        <f t="shared" si="4"/>
        <v>1.5</v>
      </c>
      <c r="G22" s="49">
        <f>'3. Array INPUT'!I48</f>
        <v>0</v>
      </c>
      <c r="H22" s="50">
        <f>(G22*D22*'3. Array INPUT'!L48)+(D22*F22*'3. Array INPUT'!L48*G22)</f>
        <v>0</v>
      </c>
      <c r="I22" s="268"/>
      <c r="K22" s="276"/>
      <c r="L22" s="45" t="str">
        <f t="shared" ref="L22:L23" si="6">C22</f>
        <v>Custom Input 2: ($/Acre)</v>
      </c>
      <c r="M22" s="46">
        <f>'3. Array INPUT'!$J$24*'3. Array INPUT'!$M48</f>
        <v>0</v>
      </c>
      <c r="N22" s="47" t="s">
        <v>147</v>
      </c>
      <c r="O22" s="48">
        <f t="shared" si="0"/>
        <v>1.5</v>
      </c>
      <c r="P22" s="49">
        <f>'3. Array INPUT'!J48</f>
        <v>0</v>
      </c>
      <c r="Q22" s="50">
        <f>(P22*M22*'3. Array INPUT'!L48)+(M22*O22*'3. Array INPUT'!L48*P22)</f>
        <v>0</v>
      </c>
      <c r="R22" s="277"/>
      <c r="T22" s="276"/>
      <c r="U22" s="45" t="str">
        <f t="shared" ref="U22:U23" si="7">L22</f>
        <v>Custom Input 2: ($/Acre)</v>
      </c>
      <c r="V22" s="46">
        <f>'3. Array INPUT'!$K$24*'3. Array INPUT'!$M48</f>
        <v>0</v>
      </c>
      <c r="W22" s="47" t="s">
        <v>147</v>
      </c>
      <c r="X22" s="48">
        <f t="shared" si="1"/>
        <v>1.5</v>
      </c>
      <c r="Y22" s="49">
        <f>'3. Array INPUT'!K48</f>
        <v>0</v>
      </c>
      <c r="Z22" s="50">
        <f t="shared" si="5"/>
        <v>0</v>
      </c>
      <c r="AA22" s="277"/>
    </row>
    <row r="23" spans="2:27" s="133" customFormat="1" ht="15" customHeight="1">
      <c r="B23" s="280"/>
      <c r="C23" s="45" t="str">
        <f>'3. Array INPUT'!C49</f>
        <v>Custom Input 3: ($/Acre)</v>
      </c>
      <c r="D23" s="46">
        <f>'3. Array INPUT'!$I$24*'3. Array INPUT'!$M49</f>
        <v>0</v>
      </c>
      <c r="E23" s="47" t="s">
        <v>147</v>
      </c>
      <c r="F23" s="48">
        <f t="shared" si="4"/>
        <v>1.5</v>
      </c>
      <c r="G23" s="49">
        <f>'3. Array INPUT'!I49</f>
        <v>0</v>
      </c>
      <c r="H23" s="50">
        <f>(G23*D23*'3. Array INPUT'!L49)+(D23*F23*'3. Array INPUT'!L49*G23)</f>
        <v>0</v>
      </c>
      <c r="I23" s="269"/>
      <c r="K23" s="276"/>
      <c r="L23" s="45" t="str">
        <f t="shared" si="6"/>
        <v>Custom Input 3: ($/Acre)</v>
      </c>
      <c r="M23" s="46">
        <f>'3. Array INPUT'!$J$24*'3. Array INPUT'!$M49</f>
        <v>0</v>
      </c>
      <c r="N23" s="47" t="s">
        <v>147</v>
      </c>
      <c r="O23" s="48">
        <f t="shared" si="0"/>
        <v>1.5</v>
      </c>
      <c r="P23" s="49">
        <f>'3. Array INPUT'!J49</f>
        <v>0</v>
      </c>
      <c r="Q23" s="50">
        <f>(P23*M23*'3. Array INPUT'!L49)+(M23*O23*'3. Array INPUT'!L49*P23)</f>
        <v>0</v>
      </c>
      <c r="R23" s="277"/>
      <c r="T23" s="276"/>
      <c r="U23" s="45" t="str">
        <f t="shared" si="7"/>
        <v>Custom Input 3: ($/Acre)</v>
      </c>
      <c r="V23" s="46">
        <f>'3. Array INPUT'!$K$24*'3. Array INPUT'!$M49</f>
        <v>0</v>
      </c>
      <c r="W23" s="47" t="s">
        <v>147</v>
      </c>
      <c r="X23" s="48">
        <f t="shared" si="1"/>
        <v>1.5</v>
      </c>
      <c r="Y23" s="49">
        <f>'3. Array INPUT'!K49</f>
        <v>0</v>
      </c>
      <c r="Z23" s="50">
        <f t="shared" si="5"/>
        <v>0</v>
      </c>
      <c r="AA23" s="277"/>
    </row>
    <row r="24" spans="2:27" s="133" customFormat="1" ht="15" customHeight="1">
      <c r="B24" s="276" t="s">
        <v>153</v>
      </c>
      <c r="C24" s="45" t="s">
        <v>144</v>
      </c>
      <c r="D24" s="46">
        <f>'4. Buffer INPUT'!M26</f>
        <v>2</v>
      </c>
      <c r="E24" s="47" t="s">
        <v>145</v>
      </c>
      <c r="F24" s="48">
        <f t="shared" si="3"/>
        <v>1.5</v>
      </c>
      <c r="G24" s="49">
        <f>'4. Buffer INPUT'!I26*'4. Buffer INPUT'!M26*'4. Buffer INPUT'!I22</f>
        <v>0</v>
      </c>
      <c r="H24" s="50">
        <f>(G24*D24*'4. Buffer INPUT'!L26)+(D24*F24*'4. Buffer INPUT'!L26*G24)</f>
        <v>0</v>
      </c>
      <c r="I24" s="277">
        <f>SUM(H24:H33)</f>
        <v>0</v>
      </c>
      <c r="K24" s="276" t="s">
        <v>153</v>
      </c>
      <c r="L24" s="45" t="s">
        <v>144</v>
      </c>
      <c r="M24" s="46">
        <f>'4. Buffer INPUT'!M26</f>
        <v>2</v>
      </c>
      <c r="N24" s="47" t="s">
        <v>145</v>
      </c>
      <c r="O24" s="48">
        <f t="shared" si="0"/>
        <v>1.5</v>
      </c>
      <c r="P24" s="49">
        <f>'4. Buffer INPUT'!J26*'4. Buffer INPUT'!$J$22*'4. Buffer INPUT'!M26</f>
        <v>0</v>
      </c>
      <c r="Q24" s="50">
        <f>(P24*M24*'4. Buffer INPUT'!L26)+(M24*O24*'4. Buffer INPUT'!L26*P24)</f>
        <v>0</v>
      </c>
      <c r="R24" s="277">
        <f>SUM(Q24:Q33)</f>
        <v>0</v>
      </c>
      <c r="T24" s="276" t="s">
        <v>153</v>
      </c>
      <c r="U24" s="45" t="s">
        <v>144</v>
      </c>
      <c r="V24" s="46">
        <f>'4. Buffer INPUT'!M26</f>
        <v>2</v>
      </c>
      <c r="W24" s="47" t="s">
        <v>145</v>
      </c>
      <c r="X24" s="48">
        <f t="shared" si="1"/>
        <v>1.5</v>
      </c>
      <c r="Y24" s="49">
        <f>'4. Buffer INPUT'!$K$22*'4. Buffer INPUT'!L26*'4. Buffer INPUT'!M26</f>
        <v>0</v>
      </c>
      <c r="Z24" s="50">
        <f>(Y24*V24*'4. Buffer INPUT'!L26)+(V24*X24*Y24*'4. Buffer INPUT'!L26)</f>
        <v>0</v>
      </c>
      <c r="AA24" s="277">
        <f>SUM(Z24:Z33)</f>
        <v>0</v>
      </c>
    </row>
    <row r="25" spans="2:27" s="133" customFormat="1" ht="15" customHeight="1">
      <c r="B25" s="276"/>
      <c r="C25" s="51" t="s">
        <v>146</v>
      </c>
      <c r="D25" s="46">
        <f>'4. Buffer INPUT'!$I$22*'4. Buffer INPUT'!$M27</f>
        <v>0</v>
      </c>
      <c r="E25" s="47" t="s">
        <v>147</v>
      </c>
      <c r="F25" s="48">
        <f t="shared" si="3"/>
        <v>1.5</v>
      </c>
      <c r="G25" s="49">
        <f>'4. Buffer INPUT'!I26</f>
        <v>200</v>
      </c>
      <c r="H25" s="50">
        <f>(G25*D25*'4. Buffer INPUT'!L27)+(D25*F25*'4. Buffer INPUT'!L27*G25)</f>
        <v>0</v>
      </c>
      <c r="I25" s="277"/>
      <c r="K25" s="276"/>
      <c r="L25" s="51" t="s">
        <v>146</v>
      </c>
      <c r="M25" s="46">
        <f>'4. Buffer INPUT'!$J$22*'4. Buffer INPUT'!M27</f>
        <v>0</v>
      </c>
      <c r="N25" s="47" t="s">
        <v>147</v>
      </c>
      <c r="O25" s="48">
        <f t="shared" si="0"/>
        <v>1.5</v>
      </c>
      <c r="P25" s="49">
        <f>'4. Buffer INPUT'!J27</f>
        <v>200</v>
      </c>
      <c r="Q25" s="50">
        <f>(G25*D25*'4. Buffer INPUT'!L27)+(D25*F25*'4. Buffer INPUT'!L27*G25)</f>
        <v>0</v>
      </c>
      <c r="R25" s="277"/>
      <c r="T25" s="276"/>
      <c r="U25" s="51" t="s">
        <v>146</v>
      </c>
      <c r="V25" s="46">
        <f>'4. Buffer INPUT'!$K$22*'4. Buffer INPUT'!M27</f>
        <v>0</v>
      </c>
      <c r="W25" s="47" t="s">
        <v>147</v>
      </c>
      <c r="X25" s="48">
        <f t="shared" si="1"/>
        <v>1.5</v>
      </c>
      <c r="Y25" s="49">
        <f>'4. Buffer INPUT'!K27</f>
        <v>200</v>
      </c>
      <c r="Z25" s="50">
        <f>(Y25*V25*'4. Buffer INPUT'!L27)+(V25*X25*Y25*'4. Buffer INPUT'!L27)</f>
        <v>0</v>
      </c>
      <c r="AA25" s="277"/>
    </row>
    <row r="26" spans="2:27" s="133" customFormat="1" ht="15" customHeight="1">
      <c r="B26" s="276"/>
      <c r="C26" s="45" t="s">
        <v>148</v>
      </c>
      <c r="D26" s="46">
        <f>'4. Buffer INPUT'!$I$22*'4. Buffer INPUT'!$M28</f>
        <v>0</v>
      </c>
      <c r="E26" s="47" t="s">
        <v>147</v>
      </c>
      <c r="F26" s="48">
        <f t="shared" si="3"/>
        <v>1.5</v>
      </c>
      <c r="G26" s="49">
        <f>'4. Buffer INPUT'!I27</f>
        <v>250</v>
      </c>
      <c r="H26" s="50">
        <f>(G26*D26*'4. Buffer INPUT'!L28)+(D26*F26*'4. Buffer INPUT'!L28*G26)</f>
        <v>0</v>
      </c>
      <c r="I26" s="277"/>
      <c r="K26" s="276"/>
      <c r="L26" s="45" t="s">
        <v>148</v>
      </c>
      <c r="M26" s="46">
        <f>'4. Buffer INPUT'!$J$22*'4. Buffer INPUT'!M28</f>
        <v>0</v>
      </c>
      <c r="N26" s="47" t="s">
        <v>147</v>
      </c>
      <c r="O26" s="48">
        <f t="shared" si="0"/>
        <v>1.5</v>
      </c>
      <c r="P26" s="49">
        <f>'4. Buffer INPUT'!J28</f>
        <v>375</v>
      </c>
      <c r="Q26" s="50">
        <f>(G26*D26*'4. Buffer INPUT'!L28)+(D26*F26*'4. Buffer INPUT'!L28*G26)</f>
        <v>0</v>
      </c>
      <c r="R26" s="277"/>
      <c r="T26" s="276"/>
      <c r="U26" s="45" t="s">
        <v>148</v>
      </c>
      <c r="V26" s="46">
        <f>'4. Buffer INPUT'!$K$22*'4. Buffer INPUT'!M28</f>
        <v>0</v>
      </c>
      <c r="W26" s="47" t="s">
        <v>147</v>
      </c>
      <c r="X26" s="48">
        <f t="shared" si="1"/>
        <v>1.5</v>
      </c>
      <c r="Y26" s="49">
        <f>'4. Buffer INPUT'!K28</f>
        <v>375</v>
      </c>
      <c r="Z26" s="50">
        <f>(Y26*V26*'4. Buffer INPUT'!L28)+(V26*X26*Y26*'4. Buffer INPUT'!L28)</f>
        <v>0</v>
      </c>
      <c r="AA26" s="277"/>
    </row>
    <row r="27" spans="2:27" s="133" customFormat="1" ht="15" customHeight="1">
      <c r="B27" s="276"/>
      <c r="C27" s="45" t="s">
        <v>149</v>
      </c>
      <c r="D27" s="46">
        <f>'4. Buffer INPUT'!$I$22*'4. Buffer INPUT'!$M29</f>
        <v>0</v>
      </c>
      <c r="E27" s="47" t="s">
        <v>147</v>
      </c>
      <c r="F27" s="48">
        <f t="shared" si="3"/>
        <v>1.5</v>
      </c>
      <c r="G27" s="49">
        <f>'4. Buffer INPUT'!I28</f>
        <v>375</v>
      </c>
      <c r="H27" s="50">
        <f>(G27*D27*'4. Buffer INPUT'!L29)+(D27*F27*'4. Buffer INPUT'!L29*G27)</f>
        <v>0</v>
      </c>
      <c r="I27" s="277"/>
      <c r="K27" s="276"/>
      <c r="L27" s="45" t="s">
        <v>149</v>
      </c>
      <c r="M27" s="46">
        <f>'4. Buffer INPUT'!$J$22*'4. Buffer INPUT'!M29</f>
        <v>0</v>
      </c>
      <c r="N27" s="47" t="s">
        <v>147</v>
      </c>
      <c r="O27" s="48">
        <f t="shared" si="0"/>
        <v>1.5</v>
      </c>
      <c r="P27" s="49">
        <f>'4. Buffer INPUT'!J29</f>
        <v>250</v>
      </c>
      <c r="Q27" s="50">
        <f>(G27*D27*'4. Buffer INPUT'!L29)+(D27*F27*'4. Buffer INPUT'!L29*G27)</f>
        <v>0</v>
      </c>
      <c r="R27" s="277"/>
      <c r="T27" s="276"/>
      <c r="U27" s="45" t="s">
        <v>149</v>
      </c>
      <c r="V27" s="46">
        <f>'4. Buffer INPUT'!$K$22*'4. Buffer INPUT'!M29</f>
        <v>0</v>
      </c>
      <c r="W27" s="47" t="s">
        <v>147</v>
      </c>
      <c r="X27" s="48">
        <f t="shared" si="1"/>
        <v>1.5</v>
      </c>
      <c r="Y27" s="49">
        <f>'4. Buffer INPUT'!K29</f>
        <v>250</v>
      </c>
      <c r="Z27" s="50">
        <f>(Y27*V27*'4. Buffer INPUT'!L29)+(V27*X27*Y27*'4. Buffer INPUT'!L29)</f>
        <v>0</v>
      </c>
      <c r="AA27" s="277"/>
    </row>
    <row r="28" spans="2:27" s="133" customFormat="1" ht="15" customHeight="1">
      <c r="B28" s="276"/>
      <c r="C28" s="45" t="s">
        <v>150</v>
      </c>
      <c r="D28" s="46">
        <f>'4. Buffer INPUT'!$I$22*'4. Buffer INPUT'!$M30</f>
        <v>0</v>
      </c>
      <c r="E28" s="47" t="s">
        <v>147</v>
      </c>
      <c r="F28" s="48">
        <f t="shared" si="3"/>
        <v>1.5</v>
      </c>
      <c r="G28" s="49">
        <f>'4. Buffer INPUT'!I29</f>
        <v>20</v>
      </c>
      <c r="H28" s="50">
        <f>(G28*D28*'4. Buffer INPUT'!L30)+(D28*F28*'4. Buffer INPUT'!L30*G28)</f>
        <v>0</v>
      </c>
      <c r="I28" s="277"/>
      <c r="K28" s="276"/>
      <c r="L28" s="45" t="s">
        <v>150</v>
      </c>
      <c r="M28" s="46">
        <f>'4. Buffer INPUT'!$J$22*'4. Buffer INPUT'!M30</f>
        <v>0</v>
      </c>
      <c r="N28" s="47" t="s">
        <v>147</v>
      </c>
      <c r="O28" s="48">
        <f t="shared" si="0"/>
        <v>1.5</v>
      </c>
      <c r="P28" s="49">
        <f>'4. Buffer INPUT'!J30</f>
        <v>20</v>
      </c>
      <c r="Q28" s="50">
        <f>(G28*D28*'4. Buffer INPUT'!L30)+(D28*F28*'4. Buffer INPUT'!L30*G28)</f>
        <v>0</v>
      </c>
      <c r="R28" s="277"/>
      <c r="T28" s="276"/>
      <c r="U28" s="45" t="s">
        <v>150</v>
      </c>
      <c r="V28" s="46">
        <f>'4. Buffer INPUT'!$K$22*'4. Buffer INPUT'!M30</f>
        <v>0</v>
      </c>
      <c r="W28" s="47" t="s">
        <v>147</v>
      </c>
      <c r="X28" s="48">
        <f t="shared" si="1"/>
        <v>1.5</v>
      </c>
      <c r="Y28" s="49">
        <f>'4. Buffer INPUT'!K30</f>
        <v>20</v>
      </c>
      <c r="Z28" s="50">
        <f>(Y28*V28*'4. Buffer INPUT'!L30)+(V28*X28*Y28*'4. Buffer INPUT'!L30)</f>
        <v>0</v>
      </c>
      <c r="AA28" s="277"/>
    </row>
    <row r="29" spans="2:27" s="133" customFormat="1" ht="15" customHeight="1">
      <c r="B29" s="276"/>
      <c r="C29" s="45" t="s">
        <v>151</v>
      </c>
      <c r="D29" s="46">
        <f>'4. Buffer INPUT'!$I$22*'4. Buffer INPUT'!$M31</f>
        <v>0</v>
      </c>
      <c r="E29" s="47" t="s">
        <v>147</v>
      </c>
      <c r="F29" s="48">
        <f t="shared" si="3"/>
        <v>1.5</v>
      </c>
      <c r="G29" s="49">
        <f>'4. Buffer INPUT'!I30</f>
        <v>500</v>
      </c>
      <c r="H29" s="50">
        <f>(G29*D29*'4. Buffer INPUT'!L31)+(D29*F29*'4. Buffer INPUT'!L31*G29)</f>
        <v>0</v>
      </c>
      <c r="I29" s="277"/>
      <c r="K29" s="276"/>
      <c r="L29" s="45" t="s">
        <v>151</v>
      </c>
      <c r="M29" s="46">
        <f>'4. Buffer INPUT'!$J$22*'4. Buffer INPUT'!M31</f>
        <v>0</v>
      </c>
      <c r="N29" s="47" t="s">
        <v>147</v>
      </c>
      <c r="O29" s="48">
        <f t="shared" si="0"/>
        <v>1.5</v>
      </c>
      <c r="P29" s="49">
        <f>'4. Buffer INPUT'!J31</f>
        <v>500</v>
      </c>
      <c r="Q29" s="50">
        <f>(G29*D29*'4. Buffer INPUT'!L31)+(D29*F29*'4. Buffer INPUT'!L31*G29)</f>
        <v>0</v>
      </c>
      <c r="R29" s="277"/>
      <c r="T29" s="276"/>
      <c r="U29" s="45" t="s">
        <v>151</v>
      </c>
      <c r="V29" s="46">
        <f>'4. Buffer INPUT'!$K$22*'4. Buffer INPUT'!M31</f>
        <v>0</v>
      </c>
      <c r="W29" s="47" t="s">
        <v>147</v>
      </c>
      <c r="X29" s="48">
        <f t="shared" si="1"/>
        <v>1.5</v>
      </c>
      <c r="Y29" s="49">
        <f>'4. Buffer INPUT'!K31</f>
        <v>500</v>
      </c>
      <c r="Z29" s="50">
        <f>(Y29*V29*'4. Buffer INPUT'!L31)+(V29*X29*Y29*'4. Buffer INPUT'!L31)</f>
        <v>0</v>
      </c>
      <c r="AA29" s="277"/>
    </row>
    <row r="30" spans="2:27" s="133" customFormat="1" ht="15" customHeight="1">
      <c r="B30" s="276"/>
      <c r="C30" s="45" t="s">
        <v>152</v>
      </c>
      <c r="D30" s="46">
        <f>'4. Buffer INPUT'!$I$22*'4. Buffer INPUT'!$M32</f>
        <v>0</v>
      </c>
      <c r="E30" s="47" t="s">
        <v>147</v>
      </c>
      <c r="F30" s="48">
        <f>$G$10+$H$10+$I$10</f>
        <v>1.5</v>
      </c>
      <c r="G30" s="49">
        <f>'4. Buffer INPUT'!I31</f>
        <v>100</v>
      </c>
      <c r="H30" s="50">
        <f>(G30*D30*'4. Buffer INPUT'!L32)+(D30*F30*'4. Buffer INPUT'!L32*G30)</f>
        <v>0</v>
      </c>
      <c r="I30" s="277"/>
      <c r="K30" s="276"/>
      <c r="L30" s="45" t="s">
        <v>152</v>
      </c>
      <c r="M30" s="46">
        <f>'4. Buffer INPUT'!$J$22*'4. Buffer INPUT'!M32</f>
        <v>0</v>
      </c>
      <c r="N30" s="47" t="s">
        <v>147</v>
      </c>
      <c r="O30" s="48">
        <f t="shared" si="0"/>
        <v>1.5</v>
      </c>
      <c r="P30" s="49">
        <f>'4. Buffer INPUT'!J32</f>
        <v>100</v>
      </c>
      <c r="Q30" s="50">
        <f>(G30*D30*'4. Buffer INPUT'!L32)+(D30*F30*'4. Buffer INPUT'!L32*G30)</f>
        <v>0</v>
      </c>
      <c r="R30" s="277"/>
      <c r="T30" s="276"/>
      <c r="U30" s="45" t="s">
        <v>152</v>
      </c>
      <c r="V30" s="46">
        <f>'4. Buffer INPUT'!$K$22*'4. Buffer INPUT'!M32</f>
        <v>0</v>
      </c>
      <c r="W30" s="47" t="s">
        <v>147</v>
      </c>
      <c r="X30" s="48">
        <f t="shared" si="1"/>
        <v>1.5</v>
      </c>
      <c r="Y30" s="49">
        <f>'4. Buffer INPUT'!K32</f>
        <v>100</v>
      </c>
      <c r="Z30" s="50">
        <f>(Y30*V30*'4. Buffer INPUT'!L32)+(V30*X30*Y30*'4. Buffer INPUT'!L32)</f>
        <v>0</v>
      </c>
      <c r="AA30" s="277"/>
    </row>
    <row r="31" spans="2:27" s="133" customFormat="1" ht="15" customHeight="1">
      <c r="B31" s="276"/>
      <c r="C31" s="45" t="str">
        <f>'4. Buffer INPUT'!C33</f>
        <v>Custom Input 1: ($/Acre)</v>
      </c>
      <c r="D31" s="46">
        <f>'4. Buffer INPUT'!$I$22*'4. Buffer INPUT'!$M33</f>
        <v>0</v>
      </c>
      <c r="E31" s="47" t="s">
        <v>147</v>
      </c>
      <c r="F31" s="48">
        <f t="shared" ref="F31:F33" si="8">$G$10+$H$10+$I$10</f>
        <v>1.5</v>
      </c>
      <c r="G31" s="49">
        <f>'4. Buffer INPUT'!I32</f>
        <v>200</v>
      </c>
      <c r="H31" s="50">
        <f>(G31*D31*'4. Buffer INPUT'!L33)+(D31*F31*'4. Buffer INPUT'!L33*G31)</f>
        <v>0</v>
      </c>
      <c r="I31" s="277"/>
      <c r="K31" s="276"/>
      <c r="L31" s="45" t="str">
        <f>C31</f>
        <v>Custom Input 1: ($/Acre)</v>
      </c>
      <c r="M31" s="46">
        <f>'4. Buffer INPUT'!$J$22*'4. Buffer INPUT'!M33</f>
        <v>0</v>
      </c>
      <c r="N31" s="47" t="s">
        <v>147</v>
      </c>
      <c r="O31" s="48">
        <f t="shared" si="0"/>
        <v>1.5</v>
      </c>
      <c r="P31" s="49">
        <f>'4. Buffer INPUT'!J33</f>
        <v>0</v>
      </c>
      <c r="Q31" s="50">
        <f>(G31*D31*'4. Buffer INPUT'!L33)+(D31*F31*'4. Buffer INPUT'!L33*G31)</f>
        <v>0</v>
      </c>
      <c r="R31" s="277"/>
      <c r="T31" s="276"/>
      <c r="U31" s="45" t="str">
        <f>L31</f>
        <v>Custom Input 1: ($/Acre)</v>
      </c>
      <c r="V31" s="46">
        <f>'4. Buffer INPUT'!$K$22*'4. Buffer INPUT'!M33</f>
        <v>0</v>
      </c>
      <c r="W31" s="47" t="s">
        <v>147</v>
      </c>
      <c r="X31" s="48">
        <f t="shared" si="1"/>
        <v>1.5</v>
      </c>
      <c r="Y31" s="49">
        <f>'4. Buffer INPUT'!K33</f>
        <v>0</v>
      </c>
      <c r="Z31" s="50">
        <f>(Y31*V31*'4. Buffer INPUT'!L33)+(V31*X31*Y31*'4. Buffer INPUT'!L33)</f>
        <v>0</v>
      </c>
      <c r="AA31" s="277"/>
    </row>
    <row r="32" spans="2:27" s="133" customFormat="1" ht="15" customHeight="1">
      <c r="B32" s="276"/>
      <c r="C32" s="45" t="str">
        <f>'4. Buffer INPUT'!C34</f>
        <v>Custom Input 2: ($/Acre)</v>
      </c>
      <c r="D32" s="46">
        <f>'4. Buffer INPUT'!$I$22*'4. Buffer INPUT'!$M34</f>
        <v>0</v>
      </c>
      <c r="E32" s="47" t="s">
        <v>147</v>
      </c>
      <c r="F32" s="48">
        <f t="shared" si="8"/>
        <v>1.5</v>
      </c>
      <c r="G32" s="49">
        <f>'4. Buffer INPUT'!I33</f>
        <v>0</v>
      </c>
      <c r="H32" s="50">
        <f>(G32*D32*'4. Buffer INPUT'!L34)+(D32*F32*'4. Buffer INPUT'!L34*G32)</f>
        <v>0</v>
      </c>
      <c r="I32" s="277"/>
      <c r="K32" s="276"/>
      <c r="L32" s="45" t="str">
        <f t="shared" ref="L32:L33" si="9">C32</f>
        <v>Custom Input 2: ($/Acre)</v>
      </c>
      <c r="M32" s="46">
        <f>'4. Buffer INPUT'!$J$22*'4. Buffer INPUT'!M34</f>
        <v>0</v>
      </c>
      <c r="N32" s="47" t="s">
        <v>147</v>
      </c>
      <c r="O32" s="48">
        <f t="shared" si="0"/>
        <v>1.5</v>
      </c>
      <c r="P32" s="49">
        <f>'4. Buffer INPUT'!J34</f>
        <v>0</v>
      </c>
      <c r="Q32" s="50">
        <f>(G32*D32*'4. Buffer INPUT'!L34)+(D32*F32*'4. Buffer INPUT'!L34*G32)</f>
        <v>0</v>
      </c>
      <c r="R32" s="277"/>
      <c r="T32" s="276"/>
      <c r="U32" s="45" t="str">
        <f t="shared" ref="U32:U33" si="10">L32</f>
        <v>Custom Input 2: ($/Acre)</v>
      </c>
      <c r="V32" s="46">
        <f>'4. Buffer INPUT'!$K$22*'4. Buffer INPUT'!M34</f>
        <v>0</v>
      </c>
      <c r="W32" s="47" t="s">
        <v>147</v>
      </c>
      <c r="X32" s="48">
        <f t="shared" si="1"/>
        <v>1.5</v>
      </c>
      <c r="Y32" s="49">
        <f>'4. Buffer INPUT'!K34</f>
        <v>0</v>
      </c>
      <c r="Z32" s="50">
        <f>(Y32*V32*'4. Buffer INPUT'!L34)+(V32*X32*Y32*'4. Buffer INPUT'!L34)</f>
        <v>0</v>
      </c>
      <c r="AA32" s="277"/>
    </row>
    <row r="33" spans="2:27" s="133" customFormat="1" ht="15" customHeight="1">
      <c r="B33" s="276"/>
      <c r="C33" s="45" t="str">
        <f>'4. Buffer INPUT'!C35</f>
        <v>Custom Input 3: ($/Acre)</v>
      </c>
      <c r="D33" s="46">
        <f>'4. Buffer INPUT'!$I$22*'4. Buffer INPUT'!$M35</f>
        <v>0</v>
      </c>
      <c r="E33" s="47" t="s">
        <v>147</v>
      </c>
      <c r="F33" s="48">
        <f t="shared" si="8"/>
        <v>1.5</v>
      </c>
      <c r="G33" s="49">
        <f>'4. Buffer INPUT'!I34</f>
        <v>0</v>
      </c>
      <c r="H33" s="50">
        <f>(G33*D33*'4. Buffer INPUT'!L35)+(D33*F33*'4. Buffer INPUT'!L35*G33)</f>
        <v>0</v>
      </c>
      <c r="I33" s="277"/>
      <c r="K33" s="276"/>
      <c r="L33" s="45" t="str">
        <f t="shared" si="9"/>
        <v>Custom Input 3: ($/Acre)</v>
      </c>
      <c r="M33" s="46">
        <f>'4. Buffer INPUT'!$J$22*'4. Buffer INPUT'!M35</f>
        <v>0</v>
      </c>
      <c r="N33" s="47" t="s">
        <v>147</v>
      </c>
      <c r="O33" s="48">
        <f t="shared" si="0"/>
        <v>1.5</v>
      </c>
      <c r="P33" s="49">
        <f>'4. Buffer INPUT'!J35</f>
        <v>0</v>
      </c>
      <c r="Q33" s="50">
        <f>(G33*D33*'4. Buffer INPUT'!L35)+(D33*F33*'4. Buffer INPUT'!L35*G33)</f>
        <v>0</v>
      </c>
      <c r="R33" s="277"/>
      <c r="T33" s="276"/>
      <c r="U33" s="45" t="str">
        <f t="shared" si="10"/>
        <v>Custom Input 3: ($/Acre)</v>
      </c>
      <c r="V33" s="46">
        <f>'4. Buffer INPUT'!$K$22*'4. Buffer INPUT'!M35</f>
        <v>0</v>
      </c>
      <c r="W33" s="47" t="s">
        <v>147</v>
      </c>
      <c r="X33" s="48">
        <f t="shared" si="1"/>
        <v>1.5</v>
      </c>
      <c r="Y33" s="49">
        <f>'4. Buffer INPUT'!K35</f>
        <v>0</v>
      </c>
      <c r="Z33" s="50">
        <f>(Y33*V33*'4. Buffer INPUT'!L35)+(V33*X33*Y33*'4. Buffer INPUT'!L35)</f>
        <v>0</v>
      </c>
      <c r="AA33" s="277"/>
    </row>
    <row r="34" spans="2:27" s="133" customFormat="1" ht="15" customHeight="1">
      <c r="B34" s="270" t="s">
        <v>154</v>
      </c>
      <c r="C34" s="271"/>
      <c r="D34" s="271"/>
      <c r="E34" s="271"/>
      <c r="F34" s="271"/>
      <c r="G34" s="271"/>
      <c r="H34" s="272"/>
      <c r="I34" s="52">
        <f>SUM(H14:H33)</f>
        <v>0</v>
      </c>
      <c r="K34" s="270" t="s">
        <v>154</v>
      </c>
      <c r="L34" s="271"/>
      <c r="M34" s="271"/>
      <c r="N34" s="271"/>
      <c r="O34" s="271"/>
      <c r="P34" s="271"/>
      <c r="Q34" s="272"/>
      <c r="R34" s="52">
        <f>SUM(Q14:Q33)</f>
        <v>0</v>
      </c>
      <c r="T34" s="270" t="s">
        <v>154</v>
      </c>
      <c r="U34" s="271"/>
      <c r="V34" s="271"/>
      <c r="W34" s="271"/>
      <c r="X34" s="271"/>
      <c r="Y34" s="271"/>
      <c r="Z34" s="272"/>
      <c r="AA34" s="52">
        <f>SUM(Z14:Z30)</f>
        <v>0</v>
      </c>
    </row>
    <row r="35" spans="2:27" s="133" customFormat="1" ht="15" customHeight="1">
      <c r="B35" s="134"/>
      <c r="I35" s="135"/>
      <c r="K35" s="134"/>
      <c r="R35" s="135"/>
      <c r="T35" s="134"/>
      <c r="AA35" s="135"/>
    </row>
    <row r="36" spans="2:27" s="133" customFormat="1" ht="15" customHeight="1">
      <c r="B36" s="270" t="s">
        <v>155</v>
      </c>
      <c r="C36" s="271"/>
      <c r="D36" s="271"/>
      <c r="E36" s="271"/>
      <c r="F36" s="271"/>
      <c r="G36" s="271"/>
      <c r="H36" s="272"/>
      <c r="I36" s="135"/>
      <c r="K36" s="270" t="s">
        <v>156</v>
      </c>
      <c r="L36" s="271"/>
      <c r="M36" s="271"/>
      <c r="N36" s="271"/>
      <c r="O36" s="271"/>
      <c r="P36" s="271"/>
      <c r="Q36" s="272"/>
      <c r="R36" s="135"/>
      <c r="T36" s="270" t="s">
        <v>156</v>
      </c>
      <c r="U36" s="271"/>
      <c r="V36" s="271"/>
      <c r="W36" s="271"/>
      <c r="X36" s="271"/>
      <c r="Y36" s="271"/>
      <c r="Z36" s="272"/>
      <c r="AA36" s="135"/>
    </row>
    <row r="37" spans="2:27" s="133" customFormat="1" ht="15" customHeight="1">
      <c r="B37" s="39"/>
      <c r="C37" s="40"/>
      <c r="D37" s="43" t="s">
        <v>139</v>
      </c>
      <c r="E37" s="38" t="s">
        <v>140</v>
      </c>
      <c r="F37" s="38" t="s">
        <v>136</v>
      </c>
      <c r="G37" s="44" t="s">
        <v>141</v>
      </c>
      <c r="H37" s="273" t="s">
        <v>157</v>
      </c>
      <c r="I37" s="274"/>
      <c r="K37" s="39"/>
      <c r="L37" s="40"/>
      <c r="M37" s="43" t="s">
        <v>139</v>
      </c>
      <c r="N37" s="38" t="s">
        <v>140</v>
      </c>
      <c r="O37" s="38" t="s">
        <v>136</v>
      </c>
      <c r="P37" s="44" t="s">
        <v>141</v>
      </c>
      <c r="Q37" s="273" t="s">
        <v>157</v>
      </c>
      <c r="R37" s="274"/>
      <c r="T37" s="39"/>
      <c r="U37" s="40"/>
      <c r="V37" s="43" t="s">
        <v>139</v>
      </c>
      <c r="W37" s="38" t="s">
        <v>140</v>
      </c>
      <c r="X37" s="38" t="s">
        <v>136</v>
      </c>
      <c r="Y37" s="44" t="s">
        <v>141</v>
      </c>
      <c r="Z37" s="273" t="s">
        <v>157</v>
      </c>
      <c r="AA37" s="274"/>
    </row>
    <row r="38" spans="2:27" s="133" customFormat="1" ht="15" customHeight="1">
      <c r="B38" s="136" t="s">
        <v>158</v>
      </c>
      <c r="C38" s="137"/>
      <c r="D38" s="46">
        <f>'3. Array INPUT'!I60</f>
        <v>10</v>
      </c>
      <c r="E38" s="47" t="s">
        <v>159</v>
      </c>
      <c r="F38" s="48">
        <f>$H$10+$I$10</f>
        <v>0</v>
      </c>
      <c r="G38" s="49">
        <f>'3. Array INPUT'!$I53</f>
        <v>120</v>
      </c>
      <c r="H38" s="50">
        <f>(G38*D38*'3. Array INPUT'!$I$24*'3. Array INPUT'!L60)+(G38*D38*'3. Array INPUT'!$I$24*'3. Array INPUT'!L60*F38)</f>
        <v>0</v>
      </c>
      <c r="I38" s="267">
        <f>SUM(H38:H42)</f>
        <v>0</v>
      </c>
      <c r="K38" s="136" t="s">
        <v>158</v>
      </c>
      <c r="L38" s="137"/>
      <c r="M38" s="46">
        <f>'3. Array INPUT'!J60</f>
        <v>10</v>
      </c>
      <c r="N38" s="47" t="s">
        <v>159</v>
      </c>
      <c r="O38" s="48">
        <f>$Q$10+$R$10</f>
        <v>0</v>
      </c>
      <c r="P38" s="49">
        <f>'3. Array INPUT'!$I53</f>
        <v>120</v>
      </c>
      <c r="Q38" s="50">
        <f>(P38*M38*'3. Array INPUT'!$J$24*'3. Array INPUT'!L60)+(P38*M38*'3. Array INPUT'!$J$24*'3. Array INPUT'!L60*O38)</f>
        <v>0</v>
      </c>
      <c r="R38" s="267">
        <f>SUM(Q38:Q42)</f>
        <v>0</v>
      </c>
      <c r="T38" s="136" t="s">
        <v>158</v>
      </c>
      <c r="U38" s="137"/>
      <c r="V38" s="46">
        <f>'3. Array INPUT'!K60</f>
        <v>10</v>
      </c>
      <c r="W38" s="47" t="s">
        <v>159</v>
      </c>
      <c r="X38" s="48">
        <f>$Z$10+$AA$10</f>
        <v>0</v>
      </c>
      <c r="Y38" s="49">
        <f>'3. Array INPUT'!$I53</f>
        <v>120</v>
      </c>
      <c r="Z38" s="50">
        <f>(Y38*V38*'3. Array INPUT'!$K$24*'4. Buffer INPUT'!L45)+(Y38*V38*'3. Array INPUT'!$K$24*'4. Buffer INPUT'!L45*X38)</f>
        <v>0</v>
      </c>
      <c r="AA38" s="267">
        <f>SUM(Z38:Z42)</f>
        <v>0</v>
      </c>
    </row>
    <row r="39" spans="2:27" s="133" customFormat="1" ht="15" customHeight="1">
      <c r="B39" s="136" t="s">
        <v>160</v>
      </c>
      <c r="C39" s="137"/>
      <c r="D39" s="46">
        <f>'3. Array INPUT'!I61</f>
        <v>0</v>
      </c>
      <c r="E39" s="47" t="s">
        <v>159</v>
      </c>
      <c r="F39" s="48">
        <f t="shared" ref="F39:F42" si="11">$H$10+$I$10</f>
        <v>0</v>
      </c>
      <c r="G39" s="49">
        <f>'3. Array INPUT'!$I54</f>
        <v>180</v>
      </c>
      <c r="H39" s="50">
        <f>(G39*D39*'3. Array INPUT'!$I$24*'3. Array INPUT'!L61)+(G39*D39*'3. Array INPUT'!$I$24*'3. Array INPUT'!L61*F39)</f>
        <v>0</v>
      </c>
      <c r="I39" s="268"/>
      <c r="K39" s="136" t="s">
        <v>160</v>
      </c>
      <c r="L39" s="137"/>
      <c r="M39" s="46">
        <f>'3. Array INPUT'!J61</f>
        <v>0</v>
      </c>
      <c r="N39" s="47" t="s">
        <v>159</v>
      </c>
      <c r="O39" s="48">
        <f t="shared" ref="O39:O42" si="12">$Q$10+$R$10</f>
        <v>0</v>
      </c>
      <c r="P39" s="49">
        <f>'3. Array INPUT'!$I54</f>
        <v>180</v>
      </c>
      <c r="Q39" s="50">
        <f>(P39*M39*'3. Array INPUT'!$J$24*'3. Array INPUT'!L61)+(P39*M39*'3. Array INPUT'!$J$24*'3. Array INPUT'!L61*O39)</f>
        <v>0</v>
      </c>
      <c r="R39" s="268"/>
      <c r="T39" s="136" t="s">
        <v>160</v>
      </c>
      <c r="U39" s="137"/>
      <c r="V39" s="46">
        <f>'3. Array INPUT'!K61</f>
        <v>0</v>
      </c>
      <c r="W39" s="47" t="s">
        <v>159</v>
      </c>
      <c r="X39" s="48">
        <f t="shared" ref="X39:X42" si="13">$Z$10+$AA$10</f>
        <v>0</v>
      </c>
      <c r="Y39" s="49">
        <f>'3. Array INPUT'!$I54</f>
        <v>180</v>
      </c>
      <c r="Z39" s="50">
        <f>(Y39*V39*'3. Array INPUT'!$K$24*'4. Buffer INPUT'!L46)+(Y39*V39*'3. Array INPUT'!$K$24*'4. Buffer INPUT'!L46*X39)</f>
        <v>0</v>
      </c>
      <c r="AA39" s="268"/>
    </row>
    <row r="40" spans="2:27" s="133" customFormat="1" ht="15" customHeight="1">
      <c r="B40" s="136" t="s">
        <v>161</v>
      </c>
      <c r="C40" s="137"/>
      <c r="D40" s="46">
        <f>'3. Array INPUT'!I62</f>
        <v>1</v>
      </c>
      <c r="E40" s="47" t="s">
        <v>159</v>
      </c>
      <c r="F40" s="48">
        <f>$H$10+$I$10</f>
        <v>0</v>
      </c>
      <c r="G40" s="49">
        <f>'3. Array INPUT'!$I55</f>
        <v>4500</v>
      </c>
      <c r="H40" s="50">
        <f>(G40*D40*'3. Array INPUT'!$I$24*'3. Array INPUT'!L62)+(G40*D40*'3. Array INPUT'!$I$24*'3. Array INPUT'!L62*F40)</f>
        <v>0</v>
      </c>
      <c r="I40" s="268"/>
      <c r="K40" s="136" t="s">
        <v>161</v>
      </c>
      <c r="L40" s="137"/>
      <c r="M40" s="46">
        <f>'3. Array INPUT'!J62</f>
        <v>1</v>
      </c>
      <c r="N40" s="47" t="s">
        <v>159</v>
      </c>
      <c r="O40" s="48">
        <f t="shared" si="12"/>
        <v>0</v>
      </c>
      <c r="P40" s="49">
        <f>'3. Array INPUT'!$I55</f>
        <v>4500</v>
      </c>
      <c r="Q40" s="50">
        <f>(P40*M40*'3. Array INPUT'!$J$24*'3. Array INPUT'!L62)+(P40*M40*'3. Array INPUT'!$J$24*'3. Array INPUT'!L62*O40)</f>
        <v>0</v>
      </c>
      <c r="R40" s="268"/>
      <c r="T40" s="136" t="s">
        <v>161</v>
      </c>
      <c r="U40" s="137"/>
      <c r="V40" s="46">
        <f>'3. Array INPUT'!K62</f>
        <v>1</v>
      </c>
      <c r="W40" s="47" t="s">
        <v>159</v>
      </c>
      <c r="X40" s="48">
        <f t="shared" si="13"/>
        <v>0</v>
      </c>
      <c r="Y40" s="49">
        <f>'3. Array INPUT'!$I55</f>
        <v>4500</v>
      </c>
      <c r="Z40" s="50">
        <f>(Y40*V40*'3. Array INPUT'!$K$24*'4. Buffer INPUT'!L47)+(Y40*V40*'3. Array INPUT'!$K$24*'4. Buffer INPUT'!L47*X40)</f>
        <v>0</v>
      </c>
      <c r="AA40" s="268"/>
    </row>
    <row r="41" spans="2:27" s="133" customFormat="1" ht="15" customHeight="1">
      <c r="B41" s="136" t="s">
        <v>162</v>
      </c>
      <c r="C41" s="137"/>
      <c r="D41" s="46">
        <f>'3. Array INPUT'!I63</f>
        <v>0</v>
      </c>
      <c r="E41" s="47" t="s">
        <v>159</v>
      </c>
      <c r="F41" s="48">
        <f t="shared" si="11"/>
        <v>0</v>
      </c>
      <c r="G41" s="49">
        <f>'3. Array INPUT'!$I56</f>
        <v>90</v>
      </c>
      <c r="H41" s="50">
        <f>(G41*D41*'3. Array INPUT'!$I$24*'3. Array INPUT'!L63)+(G41*D41*'3. Array INPUT'!$I$24*'3. Array INPUT'!L63*F41)</f>
        <v>0</v>
      </c>
      <c r="I41" s="268"/>
      <c r="K41" s="136" t="s">
        <v>162</v>
      </c>
      <c r="L41" s="137"/>
      <c r="M41" s="46">
        <f>'3. Array INPUT'!J63</f>
        <v>0</v>
      </c>
      <c r="N41" s="47" t="s">
        <v>159</v>
      </c>
      <c r="O41" s="48">
        <f t="shared" si="12"/>
        <v>0</v>
      </c>
      <c r="P41" s="49">
        <f>'3. Array INPUT'!$I56</f>
        <v>90</v>
      </c>
      <c r="Q41" s="50">
        <f>(P41*M41*'3. Array INPUT'!$J$24*'3. Array INPUT'!L63)+(P41*M41*'3. Array INPUT'!$J$24*'3. Array INPUT'!L63*O41)</f>
        <v>0</v>
      </c>
      <c r="R41" s="268"/>
      <c r="T41" s="136" t="s">
        <v>162</v>
      </c>
      <c r="U41" s="137"/>
      <c r="V41" s="46">
        <f>'3. Array INPUT'!K63</f>
        <v>0</v>
      </c>
      <c r="W41" s="47" t="s">
        <v>159</v>
      </c>
      <c r="X41" s="48">
        <f t="shared" si="13"/>
        <v>0</v>
      </c>
      <c r="Y41" s="49">
        <f>'3. Array INPUT'!$I56</f>
        <v>90</v>
      </c>
      <c r="Z41" s="50">
        <f>(Y41*V41*'3. Array INPUT'!$K$24*'4. Buffer INPUT'!L48)+(Y41*V41*'3. Array INPUT'!$K$24*'4. Buffer INPUT'!L48*X41)</f>
        <v>0</v>
      </c>
      <c r="AA41" s="268"/>
    </row>
    <row r="42" spans="2:27" s="133" customFormat="1" ht="15" customHeight="1">
      <c r="B42" s="136" t="s">
        <v>163</v>
      </c>
      <c r="C42" s="137"/>
      <c r="D42" s="46">
        <f>'3. Array INPUT'!I64</f>
        <v>4</v>
      </c>
      <c r="E42" s="47" t="s">
        <v>159</v>
      </c>
      <c r="F42" s="48">
        <f t="shared" si="11"/>
        <v>0</v>
      </c>
      <c r="G42" s="49">
        <f>'3. Array INPUT'!$I57</f>
        <v>5</v>
      </c>
      <c r="H42" s="50">
        <f>(G42*D42*'3. Array INPUT'!$I$24*'3. Array INPUT'!L64)+(G42*D42*'3. Array INPUT'!$I$24*'3. Array INPUT'!L64*F42)</f>
        <v>0</v>
      </c>
      <c r="I42" s="269"/>
      <c r="K42" s="136" t="s">
        <v>163</v>
      </c>
      <c r="L42" s="137"/>
      <c r="M42" s="46">
        <f>'3. Array INPUT'!J64</f>
        <v>4</v>
      </c>
      <c r="N42" s="47" t="s">
        <v>159</v>
      </c>
      <c r="O42" s="48">
        <f t="shared" si="12"/>
        <v>0</v>
      </c>
      <c r="P42" s="49">
        <f>'3. Array INPUT'!$I57</f>
        <v>5</v>
      </c>
      <c r="Q42" s="50">
        <f>(P42*M42*'3. Array INPUT'!$J$24*'3. Array INPUT'!L64)+(P42*M42*'3. Array INPUT'!$J$24*'3. Array INPUT'!L64*O42)</f>
        <v>0</v>
      </c>
      <c r="R42" s="269"/>
      <c r="T42" s="136" t="s">
        <v>163</v>
      </c>
      <c r="U42" s="137"/>
      <c r="V42" s="46">
        <f>'3. Array INPUT'!K64</f>
        <v>4</v>
      </c>
      <c r="W42" s="47" t="s">
        <v>159</v>
      </c>
      <c r="X42" s="48">
        <f t="shared" si="13"/>
        <v>0</v>
      </c>
      <c r="Y42" s="49">
        <f>'3. Array INPUT'!$I57</f>
        <v>5</v>
      </c>
      <c r="Z42" s="50">
        <f>(Y42*V42*'3. Array INPUT'!$K$24*'4. Buffer INPUT'!L49)+(Y42*V42*'3. Array INPUT'!$K$24*'4. Buffer INPUT'!L49*X42)</f>
        <v>0</v>
      </c>
      <c r="AA42" s="269"/>
    </row>
    <row r="43" spans="2:27" s="133" customFormat="1" ht="15" customHeight="1">
      <c r="B43" s="134"/>
      <c r="D43" s="53"/>
      <c r="E43" s="54"/>
      <c r="F43" s="281" t="s">
        <v>164</v>
      </c>
      <c r="G43" s="281"/>
      <c r="H43" s="282"/>
      <c r="I43" s="56">
        <f>'2. Project Information INPUT'!$D$19</f>
        <v>3</v>
      </c>
      <c r="K43" s="134"/>
      <c r="M43" s="53"/>
      <c r="N43" s="54"/>
      <c r="O43" s="57"/>
      <c r="P43" s="58"/>
      <c r="Q43" s="55" t="s">
        <v>165</v>
      </c>
      <c r="R43" s="56">
        <f>'2. Project Information INPUT'!$D$19</f>
        <v>3</v>
      </c>
      <c r="T43" s="134"/>
      <c r="V43" s="53"/>
      <c r="W43" s="54"/>
      <c r="X43" s="57"/>
      <c r="Y43" s="58"/>
      <c r="Z43" s="55" t="s">
        <v>165</v>
      </c>
      <c r="AA43" s="56">
        <f>'2. Project Information INPUT'!$D$19</f>
        <v>3</v>
      </c>
    </row>
    <row r="44" spans="2:27" s="133" customFormat="1" ht="15" customHeight="1">
      <c r="B44" s="134"/>
      <c r="D44" s="53"/>
      <c r="E44" s="54"/>
      <c r="F44" s="283" t="s">
        <v>166</v>
      </c>
      <c r="G44" s="283"/>
      <c r="H44" s="284"/>
      <c r="I44" s="60">
        <f>I38*I43</f>
        <v>0</v>
      </c>
      <c r="K44" s="134"/>
      <c r="M44" s="53"/>
      <c r="N44" s="54"/>
      <c r="O44" s="57"/>
      <c r="P44" s="61"/>
      <c r="Q44" s="59" t="s">
        <v>167</v>
      </c>
      <c r="R44" s="60">
        <f>R38*R43</f>
        <v>0</v>
      </c>
      <c r="T44" s="134"/>
      <c r="V44" s="53"/>
      <c r="W44" s="54"/>
      <c r="X44" s="57"/>
      <c r="Y44" s="61"/>
      <c r="Z44" s="59" t="s">
        <v>167</v>
      </c>
      <c r="AA44" s="60">
        <f>AA38*AA43</f>
        <v>0</v>
      </c>
    </row>
    <row r="45" spans="2:27" s="133" customFormat="1" ht="15" customHeight="1">
      <c r="B45" s="134"/>
      <c r="I45" s="135"/>
      <c r="K45" s="134"/>
      <c r="R45" s="135"/>
      <c r="T45" s="134"/>
      <c r="AA45" s="135"/>
    </row>
    <row r="46" spans="2:27" s="133" customFormat="1" ht="15" customHeight="1">
      <c r="B46" s="270" t="s">
        <v>168</v>
      </c>
      <c r="C46" s="271"/>
      <c r="D46" s="271"/>
      <c r="E46" s="271"/>
      <c r="F46" s="271"/>
      <c r="G46" s="271"/>
      <c r="H46" s="272"/>
      <c r="I46" s="135"/>
      <c r="K46" s="270" t="s">
        <v>168</v>
      </c>
      <c r="L46" s="271"/>
      <c r="M46" s="271"/>
      <c r="N46" s="271"/>
      <c r="O46" s="271"/>
      <c r="P46" s="271"/>
      <c r="Q46" s="272"/>
      <c r="R46" s="135"/>
      <c r="T46" s="270" t="s">
        <v>168</v>
      </c>
      <c r="U46" s="271"/>
      <c r="V46" s="271"/>
      <c r="W46" s="271"/>
      <c r="X46" s="271"/>
      <c r="Y46" s="271"/>
      <c r="Z46" s="272"/>
      <c r="AA46" s="135"/>
    </row>
    <row r="47" spans="2:27" s="133" customFormat="1" ht="15" customHeight="1">
      <c r="B47" s="270"/>
      <c r="C47" s="272"/>
      <c r="D47" s="43" t="s">
        <v>139</v>
      </c>
      <c r="E47" s="38" t="s">
        <v>140</v>
      </c>
      <c r="F47" s="38" t="s">
        <v>136</v>
      </c>
      <c r="G47" s="44" t="s">
        <v>141</v>
      </c>
      <c r="H47" s="273" t="s">
        <v>142</v>
      </c>
      <c r="I47" s="274"/>
      <c r="K47" s="270"/>
      <c r="L47" s="272"/>
      <c r="M47" s="43" t="s">
        <v>139</v>
      </c>
      <c r="N47" s="38" t="s">
        <v>140</v>
      </c>
      <c r="O47" s="38" t="s">
        <v>136</v>
      </c>
      <c r="P47" s="44" t="s">
        <v>141</v>
      </c>
      <c r="Q47" s="273" t="s">
        <v>142</v>
      </c>
      <c r="R47" s="274"/>
      <c r="T47" s="270"/>
      <c r="U47" s="272"/>
      <c r="V47" s="43" t="s">
        <v>139</v>
      </c>
      <c r="W47" s="38" t="s">
        <v>140</v>
      </c>
      <c r="X47" s="38" t="s">
        <v>136</v>
      </c>
      <c r="Y47" s="44" t="s">
        <v>141</v>
      </c>
      <c r="Z47" s="273" t="s">
        <v>142</v>
      </c>
      <c r="AA47" s="274"/>
    </row>
    <row r="48" spans="2:27" s="133" customFormat="1" ht="15" customHeight="1">
      <c r="B48" s="136" t="s">
        <v>158</v>
      </c>
      <c r="C48" s="137"/>
      <c r="D48" s="46">
        <f>'3. Array INPUT'!I67</f>
        <v>10</v>
      </c>
      <c r="E48" s="47" t="s">
        <v>159</v>
      </c>
      <c r="F48" s="48">
        <f>$H$10+$I$10</f>
        <v>0</v>
      </c>
      <c r="G48" s="49">
        <f>'3. Array INPUT'!$I53</f>
        <v>120</v>
      </c>
      <c r="H48" s="50">
        <f>(G48*D48*'3. Array INPUT'!$I$24*'3. Array INPUT'!L67)+(G48*D48*'3. Array INPUT'!$I$24*'3. Array INPUT'!L67*F48)</f>
        <v>0</v>
      </c>
      <c r="I48" s="267">
        <f>SUM(H48:H52)</f>
        <v>0</v>
      </c>
      <c r="K48" s="136" t="s">
        <v>158</v>
      </c>
      <c r="L48" s="137"/>
      <c r="M48" s="46">
        <f>'3. Array INPUT'!J67</f>
        <v>10</v>
      </c>
      <c r="N48" s="47" t="s">
        <v>159</v>
      </c>
      <c r="O48" s="48">
        <f>$Q$10+$R$10</f>
        <v>0</v>
      </c>
      <c r="P48" s="49">
        <f>'3. Array INPUT'!$I53</f>
        <v>120</v>
      </c>
      <c r="Q48" s="50">
        <f>(P48*M48*'3. Array INPUT'!$J$24*'3. Array INPUT'!L67)+(P48*M48*'3. Array INPUT'!$J$24*'3. Array INPUT'!L67*O48)</f>
        <v>0</v>
      </c>
      <c r="R48" s="267">
        <f>SUM(Q48:Q52)</f>
        <v>0</v>
      </c>
      <c r="T48" s="136" t="s">
        <v>158</v>
      </c>
      <c r="U48" s="137"/>
      <c r="V48" s="46">
        <f>'3. Array INPUT'!K67</f>
        <v>10</v>
      </c>
      <c r="W48" s="47" t="s">
        <v>159</v>
      </c>
      <c r="X48" s="48">
        <f>$Z$10+$AA$10</f>
        <v>0</v>
      </c>
      <c r="Y48" s="49">
        <f>'3. Array INPUT'!$I53</f>
        <v>120</v>
      </c>
      <c r="Z48" s="50">
        <f>(Y48*V48*'3. Array INPUT'!$K$24*'4. Buffer INPUT'!L52)+(Y48*V48*'3. Array INPUT'!$K$24*'4. Buffer INPUT'!L52*X48)</f>
        <v>0</v>
      </c>
      <c r="AA48" s="267">
        <f>SUM(Z48:Z52)</f>
        <v>0</v>
      </c>
    </row>
    <row r="49" spans="2:27" s="133" customFormat="1" ht="15" customHeight="1">
      <c r="B49" s="136" t="s">
        <v>160</v>
      </c>
      <c r="C49" s="137"/>
      <c r="D49" s="46">
        <f>'3. Array INPUT'!I68</f>
        <v>0</v>
      </c>
      <c r="E49" s="47" t="s">
        <v>159</v>
      </c>
      <c r="F49" s="48">
        <f t="shared" ref="F49:F52" si="14">$H$10+$I$10</f>
        <v>0</v>
      </c>
      <c r="G49" s="49">
        <f>'3. Array INPUT'!$I54</f>
        <v>180</v>
      </c>
      <c r="H49" s="50">
        <f>(G49*D49*'3. Array INPUT'!$I$24*'3. Array INPUT'!L68)+(G49*D49*'3. Array INPUT'!$I$24*'3. Array INPUT'!L68*F49)</f>
        <v>0</v>
      </c>
      <c r="I49" s="268"/>
      <c r="K49" s="136" t="s">
        <v>160</v>
      </c>
      <c r="L49" s="137"/>
      <c r="M49" s="46">
        <f>'3. Array INPUT'!J68</f>
        <v>0</v>
      </c>
      <c r="N49" s="47" t="s">
        <v>159</v>
      </c>
      <c r="O49" s="48">
        <f t="shared" ref="O49:O52" si="15">$Q$10+$R$10</f>
        <v>0</v>
      </c>
      <c r="P49" s="49">
        <f>'3. Array INPUT'!$I54</f>
        <v>180</v>
      </c>
      <c r="Q49" s="50">
        <f>(P49*M49*'3. Array INPUT'!$J$24*'3. Array INPUT'!L68)+(P49*M49*'3. Array INPUT'!$J$24*'3. Array INPUT'!L68*O49)</f>
        <v>0</v>
      </c>
      <c r="R49" s="268"/>
      <c r="T49" s="136" t="s">
        <v>160</v>
      </c>
      <c r="U49" s="137"/>
      <c r="V49" s="46">
        <f>'3. Array INPUT'!K68</f>
        <v>0</v>
      </c>
      <c r="W49" s="47" t="s">
        <v>159</v>
      </c>
      <c r="X49" s="48">
        <f t="shared" ref="X49:X52" si="16">$Z$10+$AA$10</f>
        <v>0</v>
      </c>
      <c r="Y49" s="49">
        <f>'3. Array INPUT'!$I54</f>
        <v>180</v>
      </c>
      <c r="Z49" s="50">
        <f>(Y49*V49*'3. Array INPUT'!$K$24*'4. Buffer INPUT'!L53)+(Y49*V49*'3. Array INPUT'!$K$24*'4. Buffer INPUT'!L53*X49)</f>
        <v>0</v>
      </c>
      <c r="AA49" s="268"/>
    </row>
    <row r="50" spans="2:27" s="133" customFormat="1" ht="15" customHeight="1">
      <c r="B50" s="136" t="s">
        <v>161</v>
      </c>
      <c r="C50" s="137"/>
      <c r="D50" s="46">
        <f>'3. Array INPUT'!I69</f>
        <v>1</v>
      </c>
      <c r="E50" s="47" t="s">
        <v>159</v>
      </c>
      <c r="F50" s="48">
        <f t="shared" si="14"/>
        <v>0</v>
      </c>
      <c r="G50" s="49">
        <f>'3. Array INPUT'!$I55</f>
        <v>4500</v>
      </c>
      <c r="H50" s="50">
        <f>(G50*D50*'3. Array INPUT'!$I$24*'3. Array INPUT'!L69)+(G50*D50*'3. Array INPUT'!$I$24*'3. Array INPUT'!L69*F50)</f>
        <v>0</v>
      </c>
      <c r="I50" s="268"/>
      <c r="K50" s="136" t="s">
        <v>161</v>
      </c>
      <c r="L50" s="137"/>
      <c r="M50" s="46">
        <f>'3. Array INPUT'!J69</f>
        <v>1</v>
      </c>
      <c r="N50" s="47" t="s">
        <v>159</v>
      </c>
      <c r="O50" s="48">
        <f t="shared" si="15"/>
        <v>0</v>
      </c>
      <c r="P50" s="49">
        <f>'3. Array INPUT'!$I55</f>
        <v>4500</v>
      </c>
      <c r="Q50" s="50">
        <f>(P50*M50*'3. Array INPUT'!$J$24*'3. Array INPUT'!L69)+(P50*M50*'3. Array INPUT'!$J$24*'3. Array INPUT'!L69*O50)</f>
        <v>0</v>
      </c>
      <c r="R50" s="268"/>
      <c r="T50" s="136" t="s">
        <v>161</v>
      </c>
      <c r="U50" s="137"/>
      <c r="V50" s="46">
        <f>'3. Array INPUT'!K69</f>
        <v>1</v>
      </c>
      <c r="W50" s="47" t="s">
        <v>159</v>
      </c>
      <c r="X50" s="48">
        <f t="shared" si="16"/>
        <v>0</v>
      </c>
      <c r="Y50" s="49">
        <f>'3. Array INPUT'!$I55</f>
        <v>4500</v>
      </c>
      <c r="Z50" s="50">
        <f>(Y50*V50*'3. Array INPUT'!$K$24*'4. Buffer INPUT'!L54)+(Y50*V50*'3. Array INPUT'!$K$24*'4. Buffer INPUT'!L54*X50)</f>
        <v>0</v>
      </c>
      <c r="AA50" s="268"/>
    </row>
    <row r="51" spans="2:27" s="133" customFormat="1" ht="15" customHeight="1">
      <c r="B51" s="136" t="s">
        <v>162</v>
      </c>
      <c r="C51" s="137"/>
      <c r="D51" s="46">
        <f>'3. Array INPUT'!I70</f>
        <v>0</v>
      </c>
      <c r="E51" s="47" t="s">
        <v>159</v>
      </c>
      <c r="F51" s="48">
        <f t="shared" si="14"/>
        <v>0</v>
      </c>
      <c r="G51" s="49">
        <f>'3. Array INPUT'!$I56</f>
        <v>90</v>
      </c>
      <c r="H51" s="50">
        <f>(G51*D51*'3. Array INPUT'!$I$24*'3. Array INPUT'!L70)+(G51*D51*'3. Array INPUT'!$I$24*'3. Array INPUT'!L70*F51)</f>
        <v>0</v>
      </c>
      <c r="I51" s="268"/>
      <c r="K51" s="136" t="s">
        <v>162</v>
      </c>
      <c r="L51" s="137"/>
      <c r="M51" s="46">
        <f>'3. Array INPUT'!J70</f>
        <v>0</v>
      </c>
      <c r="N51" s="47" t="s">
        <v>159</v>
      </c>
      <c r="O51" s="48">
        <f t="shared" si="15"/>
        <v>0</v>
      </c>
      <c r="P51" s="49">
        <f>'3. Array INPUT'!$I56</f>
        <v>90</v>
      </c>
      <c r="Q51" s="50">
        <f>(P51*M51*'3. Array INPUT'!$J$24*'3. Array INPUT'!L70)+(P51*M51*'3. Array INPUT'!$J$24*'3. Array INPUT'!L70*O51)</f>
        <v>0</v>
      </c>
      <c r="R51" s="268"/>
      <c r="T51" s="136" t="s">
        <v>162</v>
      </c>
      <c r="U51" s="137"/>
      <c r="V51" s="46">
        <f>'3. Array INPUT'!K70</f>
        <v>0</v>
      </c>
      <c r="W51" s="47" t="s">
        <v>159</v>
      </c>
      <c r="X51" s="48">
        <f t="shared" si="16"/>
        <v>0</v>
      </c>
      <c r="Y51" s="49">
        <f>'3. Array INPUT'!$I56</f>
        <v>90</v>
      </c>
      <c r="Z51" s="50">
        <f>(Y51*V51*'3. Array INPUT'!$K$24*'4. Buffer INPUT'!L55)+(Y51*V51*'3. Array INPUT'!$K$24*'4. Buffer INPUT'!L55*X51)</f>
        <v>0</v>
      </c>
      <c r="AA51" s="268"/>
    </row>
    <row r="52" spans="2:27" s="133" customFormat="1" ht="15" customHeight="1">
      <c r="B52" s="136" t="s">
        <v>163</v>
      </c>
      <c r="C52" s="138"/>
      <c r="D52" s="46">
        <f>'3. Array INPUT'!I71</f>
        <v>4</v>
      </c>
      <c r="E52" s="47" t="s">
        <v>159</v>
      </c>
      <c r="F52" s="48">
        <f t="shared" si="14"/>
        <v>0</v>
      </c>
      <c r="G52" s="49">
        <f>'3. Array INPUT'!$I57</f>
        <v>5</v>
      </c>
      <c r="H52" s="50">
        <f>(G52*D52*'3. Array INPUT'!$I$24*'3. Array INPUT'!L71)+(G52*D52*'3. Array INPUT'!$I$24*'3. Array INPUT'!L71*F52)</f>
        <v>0</v>
      </c>
      <c r="I52" s="269"/>
      <c r="K52" s="136" t="s">
        <v>163</v>
      </c>
      <c r="L52" s="138"/>
      <c r="M52" s="46">
        <f>'3. Array INPUT'!J71</f>
        <v>4</v>
      </c>
      <c r="N52" s="47" t="s">
        <v>159</v>
      </c>
      <c r="O52" s="48">
        <f t="shared" si="15"/>
        <v>0</v>
      </c>
      <c r="P52" s="49">
        <f>'3. Array INPUT'!$I57</f>
        <v>5</v>
      </c>
      <c r="Q52" s="50">
        <f>(P52*M52*'3. Array INPUT'!$J$24*'3. Array INPUT'!L71)+(P52*M52*'3. Array INPUT'!$J$24*'3. Array INPUT'!L71*O52)</f>
        <v>0</v>
      </c>
      <c r="R52" s="269"/>
      <c r="T52" s="136" t="s">
        <v>163</v>
      </c>
      <c r="U52" s="138"/>
      <c r="V52" s="46">
        <f>'3. Array INPUT'!K71</f>
        <v>4</v>
      </c>
      <c r="W52" s="47" t="s">
        <v>159</v>
      </c>
      <c r="X52" s="48">
        <f t="shared" si="16"/>
        <v>0</v>
      </c>
      <c r="Y52" s="49">
        <f>'3. Array INPUT'!$I57</f>
        <v>5</v>
      </c>
      <c r="Z52" s="50">
        <f>(Y52*V52*'3. Array INPUT'!$K$24*'4. Buffer INPUT'!L56)+(Y52*V52*'3. Array INPUT'!$K$24*'4. Buffer INPUT'!L56*X52)</f>
        <v>0</v>
      </c>
      <c r="AA52" s="269"/>
    </row>
    <row r="53" spans="2:27" s="133" customFormat="1" ht="15" customHeight="1">
      <c r="B53" s="134"/>
      <c r="F53" s="281" t="s">
        <v>164</v>
      </c>
      <c r="G53" s="281"/>
      <c r="H53" s="282"/>
      <c r="I53" s="56">
        <f>'2. Project Information INPUT'!$D$20</f>
        <v>22</v>
      </c>
      <c r="K53" s="134"/>
      <c r="P53" s="58"/>
      <c r="Q53" s="55" t="s">
        <v>165</v>
      </c>
      <c r="R53" s="56">
        <f>'2. Project Information INPUT'!$D$20</f>
        <v>22</v>
      </c>
      <c r="T53" s="134"/>
      <c r="Y53" s="58"/>
      <c r="Z53" s="55" t="s">
        <v>165</v>
      </c>
      <c r="AA53" s="56">
        <f>'2. Project Information INPUT'!$D$20</f>
        <v>22</v>
      </c>
    </row>
    <row r="54" spans="2:27" s="133" customFormat="1" ht="15" customHeight="1">
      <c r="B54" s="134"/>
      <c r="F54" s="283" t="s">
        <v>169</v>
      </c>
      <c r="G54" s="283"/>
      <c r="H54" s="284"/>
      <c r="I54" s="60">
        <f>I48*I53</f>
        <v>0</v>
      </c>
      <c r="K54" s="134"/>
      <c r="P54" s="61"/>
      <c r="Q54" s="59" t="s">
        <v>170</v>
      </c>
      <c r="R54" s="60">
        <f>R48*R53</f>
        <v>0</v>
      </c>
      <c r="T54" s="134"/>
      <c r="Y54" s="61"/>
      <c r="Z54" s="59" t="s">
        <v>170</v>
      </c>
      <c r="AA54" s="60">
        <f>AA48*AA53</f>
        <v>0</v>
      </c>
    </row>
    <row r="55" spans="2:27" s="133" customFormat="1" ht="15" customHeight="1">
      <c r="B55" s="134"/>
      <c r="I55" s="135"/>
      <c r="K55" s="134"/>
      <c r="R55" s="135"/>
      <c r="T55" s="134"/>
      <c r="AA55" s="135"/>
    </row>
    <row r="56" spans="2:27" s="133" customFormat="1" ht="15" customHeight="1">
      <c r="B56" s="270" t="s">
        <v>171</v>
      </c>
      <c r="C56" s="271"/>
      <c r="D56" s="271"/>
      <c r="E56" s="271"/>
      <c r="F56" s="271"/>
      <c r="G56" s="271"/>
      <c r="H56" s="272"/>
      <c r="I56" s="135"/>
      <c r="K56" s="270" t="s">
        <v>171</v>
      </c>
      <c r="L56" s="271"/>
      <c r="M56" s="271"/>
      <c r="N56" s="271"/>
      <c r="O56" s="271"/>
      <c r="P56" s="271"/>
      <c r="Q56" s="272"/>
      <c r="R56" s="135"/>
      <c r="T56" s="270" t="s">
        <v>171</v>
      </c>
      <c r="U56" s="271"/>
      <c r="V56" s="271"/>
      <c r="W56" s="271"/>
      <c r="X56" s="271"/>
      <c r="Y56" s="271"/>
      <c r="Z56" s="272"/>
      <c r="AA56" s="135"/>
    </row>
    <row r="57" spans="2:27" s="133" customFormat="1" ht="15" customHeight="1">
      <c r="B57" s="270"/>
      <c r="C57" s="272"/>
      <c r="D57" s="43" t="s">
        <v>139</v>
      </c>
      <c r="E57" s="38" t="s">
        <v>140</v>
      </c>
      <c r="F57" s="38" t="s">
        <v>136</v>
      </c>
      <c r="G57" s="44" t="s">
        <v>141</v>
      </c>
      <c r="H57" s="273" t="s">
        <v>142</v>
      </c>
      <c r="I57" s="274"/>
      <c r="K57" s="270"/>
      <c r="L57" s="272"/>
      <c r="M57" s="43" t="s">
        <v>139</v>
      </c>
      <c r="N57" s="38" t="s">
        <v>140</v>
      </c>
      <c r="O57" s="38" t="s">
        <v>136</v>
      </c>
      <c r="P57" s="44" t="s">
        <v>141</v>
      </c>
      <c r="Q57" s="273" t="s">
        <v>142</v>
      </c>
      <c r="R57" s="274"/>
      <c r="T57" s="270"/>
      <c r="U57" s="272"/>
      <c r="V57" s="43" t="s">
        <v>139</v>
      </c>
      <c r="W57" s="38" t="s">
        <v>140</v>
      </c>
      <c r="X57" s="38" t="s">
        <v>136</v>
      </c>
      <c r="Y57" s="44" t="s">
        <v>141</v>
      </c>
      <c r="Z57" s="273" t="s">
        <v>142</v>
      </c>
      <c r="AA57" s="274"/>
    </row>
    <row r="58" spans="2:27" s="133" customFormat="1" ht="15" customHeight="1">
      <c r="B58" s="136" t="s">
        <v>158</v>
      </c>
      <c r="C58" s="137"/>
      <c r="D58" s="46">
        <f>'4. Buffer INPUT'!I45</f>
        <v>10</v>
      </c>
      <c r="E58" s="47" t="s">
        <v>159</v>
      </c>
      <c r="F58" s="48">
        <f>$H$10+$I$10</f>
        <v>0</v>
      </c>
      <c r="G58" s="49">
        <f>'4. Buffer INPUT'!$I38</f>
        <v>200</v>
      </c>
      <c r="H58" s="50">
        <f>(G58*D58*'4. Buffer INPUT'!$I$22*'4. Buffer INPUT'!L45)+(G58*D58*'4. Buffer INPUT'!$I$22*'4. Buffer INPUT'!L45*F58)</f>
        <v>0</v>
      </c>
      <c r="I58" s="267">
        <f>SUM(H58:H62)</f>
        <v>0</v>
      </c>
      <c r="K58" s="136" t="s">
        <v>158</v>
      </c>
      <c r="L58" s="137"/>
      <c r="M58" s="46">
        <f>'4. Buffer INPUT'!J45</f>
        <v>10</v>
      </c>
      <c r="N58" s="47" t="s">
        <v>159</v>
      </c>
      <c r="O58" s="48">
        <f>$Q$10+$R$10</f>
        <v>0</v>
      </c>
      <c r="P58" s="49">
        <f>'4. Buffer INPUT'!$I38</f>
        <v>200</v>
      </c>
      <c r="Q58" s="50">
        <f>(P58*M58*'4. Buffer INPUT'!$J$22*'4. Buffer INPUT'!L45)+(P58*M58*'4. Buffer INPUT'!$J$22*'4. Buffer INPUT'!L45*O58)</f>
        <v>0</v>
      </c>
      <c r="R58" s="267">
        <f>SUM(Q58:Q62)</f>
        <v>0</v>
      </c>
      <c r="T58" s="136" t="s">
        <v>158</v>
      </c>
      <c r="U58" s="137"/>
      <c r="V58" s="46">
        <f>'4. Buffer INPUT'!K45</f>
        <v>10</v>
      </c>
      <c r="W58" s="47" t="s">
        <v>159</v>
      </c>
      <c r="X58" s="48">
        <f>$Z$10+$AA$10</f>
        <v>0</v>
      </c>
      <c r="Y58" s="49">
        <f>'4. Buffer INPUT'!$I38</f>
        <v>200</v>
      </c>
      <c r="Z58" s="50">
        <f>(Y58*V58*'4. Buffer INPUT'!$K$22*'4. Buffer INPUT'!L45)+(Y58*V58*'4. Buffer INPUT'!$K$22*'4. Buffer INPUT'!L45*'6. Detailed Costs'!X58)</f>
        <v>0</v>
      </c>
      <c r="AA58" s="267">
        <f>SUM(Z58:Z62)</f>
        <v>0</v>
      </c>
    </row>
    <row r="59" spans="2:27" s="133" customFormat="1" ht="15" customHeight="1">
      <c r="B59" s="136" t="s">
        <v>160</v>
      </c>
      <c r="C59" s="137"/>
      <c r="D59" s="46">
        <f>'4. Buffer INPUT'!I46</f>
        <v>0</v>
      </c>
      <c r="E59" s="47" t="s">
        <v>159</v>
      </c>
      <c r="F59" s="48">
        <f t="shared" ref="F59:F62" si="17">$H$10+$I$10</f>
        <v>0</v>
      </c>
      <c r="G59" s="49">
        <f>'4. Buffer INPUT'!$I39</f>
        <v>200</v>
      </c>
      <c r="H59" s="50">
        <f>(G59*D59*'4. Buffer INPUT'!$I$22*'4. Buffer INPUT'!L46)+(G59*D59*'4. Buffer INPUT'!$I$22*'4. Buffer INPUT'!L46*F59)</f>
        <v>0</v>
      </c>
      <c r="I59" s="268"/>
      <c r="K59" s="136" t="s">
        <v>160</v>
      </c>
      <c r="L59" s="137"/>
      <c r="M59" s="46">
        <f>'4. Buffer INPUT'!J46</f>
        <v>0</v>
      </c>
      <c r="N59" s="47" t="s">
        <v>159</v>
      </c>
      <c r="O59" s="48">
        <f t="shared" ref="O59:O62" si="18">$Q$10+$R$10</f>
        <v>0</v>
      </c>
      <c r="P59" s="49">
        <f>'4. Buffer INPUT'!$I39</f>
        <v>200</v>
      </c>
      <c r="Q59" s="50">
        <f>(P59*M59*'4. Buffer INPUT'!$J$22*'4. Buffer INPUT'!L46)+(P59*M59*'4. Buffer INPUT'!$J$22*'4. Buffer INPUT'!L46*O59)</f>
        <v>0</v>
      </c>
      <c r="R59" s="268"/>
      <c r="T59" s="136" t="s">
        <v>160</v>
      </c>
      <c r="U59" s="137"/>
      <c r="V59" s="46">
        <f>'4. Buffer INPUT'!K46</f>
        <v>0</v>
      </c>
      <c r="W59" s="47" t="s">
        <v>159</v>
      </c>
      <c r="X59" s="48">
        <f t="shared" ref="X59:X62" si="19">$Z$10+$AA$10</f>
        <v>0</v>
      </c>
      <c r="Y59" s="49">
        <f>'4. Buffer INPUT'!$I39</f>
        <v>200</v>
      </c>
      <c r="Z59" s="50">
        <f>(Y59*V59*'4. Buffer INPUT'!$K$22*'4. Buffer INPUT'!L46)+(Y59*V59*'4. Buffer INPUT'!$K$22*'4. Buffer INPUT'!L46*'6. Detailed Costs'!X59)</f>
        <v>0</v>
      </c>
      <c r="AA59" s="268"/>
    </row>
    <row r="60" spans="2:27" s="133" customFormat="1" ht="15" customHeight="1">
      <c r="B60" s="136" t="s">
        <v>161</v>
      </c>
      <c r="C60" s="137"/>
      <c r="D60" s="46">
        <f>'4. Buffer INPUT'!I47</f>
        <v>1</v>
      </c>
      <c r="E60" s="47" t="s">
        <v>159</v>
      </c>
      <c r="F60" s="48">
        <f t="shared" si="17"/>
        <v>0</v>
      </c>
      <c r="G60" s="49">
        <f>'4. Buffer INPUT'!$I40</f>
        <v>500</v>
      </c>
      <c r="H60" s="50">
        <f>(G60*D60*'4. Buffer INPUT'!$I$22*'4. Buffer INPUT'!L47)+(G60*D60*'4. Buffer INPUT'!$I$22*'4. Buffer INPUT'!L47*F60)</f>
        <v>0</v>
      </c>
      <c r="I60" s="268"/>
      <c r="K60" s="136" t="s">
        <v>161</v>
      </c>
      <c r="L60" s="137"/>
      <c r="M60" s="46">
        <f>'4. Buffer INPUT'!J47</f>
        <v>1</v>
      </c>
      <c r="N60" s="47" t="s">
        <v>159</v>
      </c>
      <c r="O60" s="48">
        <f t="shared" si="18"/>
        <v>0</v>
      </c>
      <c r="P60" s="49">
        <f>'4. Buffer INPUT'!$I40</f>
        <v>500</v>
      </c>
      <c r="Q60" s="50">
        <f>(P60*M60*'4. Buffer INPUT'!$J$22*'4. Buffer INPUT'!L47)+(P60*M60*'4. Buffer INPUT'!$J$22*'4. Buffer INPUT'!L47*O60)</f>
        <v>0</v>
      </c>
      <c r="R60" s="268"/>
      <c r="T60" s="136" t="s">
        <v>161</v>
      </c>
      <c r="U60" s="137"/>
      <c r="V60" s="46">
        <f>'4. Buffer INPUT'!K47</f>
        <v>1</v>
      </c>
      <c r="W60" s="47" t="s">
        <v>159</v>
      </c>
      <c r="X60" s="48">
        <f t="shared" si="19"/>
        <v>0</v>
      </c>
      <c r="Y60" s="49">
        <f>'4. Buffer INPUT'!$I40</f>
        <v>500</v>
      </c>
      <c r="Z60" s="50">
        <f>(Y60*V60*'4. Buffer INPUT'!$K$22*'4. Buffer INPUT'!L47)+(Y60*V60*'4. Buffer INPUT'!$K$22*'4. Buffer INPUT'!L47*'6. Detailed Costs'!X60)</f>
        <v>0</v>
      </c>
      <c r="AA60" s="268"/>
    </row>
    <row r="61" spans="2:27" s="133" customFormat="1" ht="15" customHeight="1">
      <c r="B61" s="136" t="s">
        <v>162</v>
      </c>
      <c r="C61" s="137"/>
      <c r="D61" s="46">
        <f>'4. Buffer INPUT'!I48</f>
        <v>0</v>
      </c>
      <c r="E61" s="47" t="s">
        <v>159</v>
      </c>
      <c r="F61" s="48">
        <f t="shared" si="17"/>
        <v>0</v>
      </c>
      <c r="G61" s="49">
        <f>'4. Buffer INPUT'!$I41</f>
        <v>500</v>
      </c>
      <c r="H61" s="50">
        <f>(G61*D61*'4. Buffer INPUT'!$I$22*'4. Buffer INPUT'!L48)+(G61*D61*'4. Buffer INPUT'!$I$22*'4. Buffer INPUT'!L48*F61)</f>
        <v>0</v>
      </c>
      <c r="I61" s="268"/>
      <c r="K61" s="136" t="s">
        <v>162</v>
      </c>
      <c r="L61" s="137"/>
      <c r="M61" s="46">
        <f>'4. Buffer INPUT'!J48</f>
        <v>0</v>
      </c>
      <c r="N61" s="47" t="s">
        <v>159</v>
      </c>
      <c r="O61" s="48">
        <f t="shared" si="18"/>
        <v>0</v>
      </c>
      <c r="P61" s="49">
        <f>'4. Buffer INPUT'!$I41</f>
        <v>500</v>
      </c>
      <c r="Q61" s="50">
        <f>(P61*M61*'4. Buffer INPUT'!$J$22*'4. Buffer INPUT'!L48)+(P61*M61*'4. Buffer INPUT'!$J$22*'4. Buffer INPUT'!L48*O61)</f>
        <v>0</v>
      </c>
      <c r="R61" s="268"/>
      <c r="T61" s="136" t="s">
        <v>162</v>
      </c>
      <c r="U61" s="137"/>
      <c r="V61" s="46">
        <f>'4. Buffer INPUT'!K48</f>
        <v>0</v>
      </c>
      <c r="W61" s="47" t="s">
        <v>159</v>
      </c>
      <c r="X61" s="48">
        <f t="shared" si="19"/>
        <v>0</v>
      </c>
      <c r="Y61" s="49">
        <f>'4. Buffer INPUT'!$I41</f>
        <v>500</v>
      </c>
      <c r="Z61" s="50">
        <f>(Y61*V61*'4. Buffer INPUT'!$K$22*'4. Buffer INPUT'!L48)+(Y61*V61*'4. Buffer INPUT'!$K$22*'4. Buffer INPUT'!L48*'6. Detailed Costs'!X61)</f>
        <v>0</v>
      </c>
      <c r="AA61" s="268"/>
    </row>
    <row r="62" spans="2:27" s="133" customFormat="1" ht="15" customHeight="1">
      <c r="B62" s="136" t="s">
        <v>163</v>
      </c>
      <c r="C62" s="138"/>
      <c r="D62" s="46">
        <f>'4. Buffer INPUT'!I49</f>
        <v>4</v>
      </c>
      <c r="E62" s="47" t="s">
        <v>159</v>
      </c>
      <c r="F62" s="48">
        <f t="shared" si="17"/>
        <v>0</v>
      </c>
      <c r="G62" s="49">
        <f>'4. Buffer INPUT'!$I42</f>
        <v>20</v>
      </c>
      <c r="H62" s="50">
        <f>(G62*D62*'4. Buffer INPUT'!$I$22*'4. Buffer INPUT'!L49)+(G62*D62*'4. Buffer INPUT'!$I$22*'4. Buffer INPUT'!L49*F62)</f>
        <v>0</v>
      </c>
      <c r="I62" s="269"/>
      <c r="K62" s="136" t="s">
        <v>163</v>
      </c>
      <c r="L62" s="138"/>
      <c r="M62" s="46">
        <f>'4. Buffer INPUT'!J49</f>
        <v>4</v>
      </c>
      <c r="N62" s="47" t="s">
        <v>159</v>
      </c>
      <c r="O62" s="48">
        <f t="shared" si="18"/>
        <v>0</v>
      </c>
      <c r="P62" s="49">
        <f>'4. Buffer INPUT'!$I42</f>
        <v>20</v>
      </c>
      <c r="Q62" s="50">
        <f>(P62*M62*'4. Buffer INPUT'!$J$22*'4. Buffer INPUT'!L49)+(P62*M62*'4. Buffer INPUT'!$J$22*'4. Buffer INPUT'!L49*O62)</f>
        <v>0</v>
      </c>
      <c r="R62" s="269"/>
      <c r="T62" s="136" t="s">
        <v>163</v>
      </c>
      <c r="U62" s="138"/>
      <c r="V62" s="46">
        <f>'4. Buffer INPUT'!K49</f>
        <v>4</v>
      </c>
      <c r="W62" s="47" t="s">
        <v>159</v>
      </c>
      <c r="X62" s="48">
        <f t="shared" si="19"/>
        <v>0</v>
      </c>
      <c r="Y62" s="49">
        <f>'4. Buffer INPUT'!$I42</f>
        <v>20</v>
      </c>
      <c r="Z62" s="50">
        <f>(Y62*V62*'4. Buffer INPUT'!$K$22*'4. Buffer INPUT'!L49)+(Y62*V62*'4. Buffer INPUT'!$K$22*'4. Buffer INPUT'!L49*'6. Detailed Costs'!X62)</f>
        <v>0</v>
      </c>
      <c r="AA62" s="269"/>
    </row>
    <row r="63" spans="2:27" s="133" customFormat="1" ht="15" customHeight="1">
      <c r="B63" s="134"/>
      <c r="F63" s="281" t="s">
        <v>164</v>
      </c>
      <c r="G63" s="281"/>
      <c r="H63" s="282"/>
      <c r="I63" s="56">
        <f>'2. Project Information INPUT'!$D$19</f>
        <v>3</v>
      </c>
      <c r="K63" s="134"/>
      <c r="O63" s="281" t="s">
        <v>164</v>
      </c>
      <c r="P63" s="281"/>
      <c r="Q63" s="282"/>
      <c r="R63" s="56">
        <f>'2. Project Information INPUT'!$D$19</f>
        <v>3</v>
      </c>
      <c r="T63" s="134"/>
      <c r="X63" s="281" t="s">
        <v>164</v>
      </c>
      <c r="Y63" s="281"/>
      <c r="Z63" s="282"/>
      <c r="AA63" s="56">
        <f>'2. Project Information INPUT'!$D$19</f>
        <v>3</v>
      </c>
    </row>
    <row r="64" spans="2:27" s="133" customFormat="1" ht="15" customHeight="1">
      <c r="B64" s="134"/>
      <c r="F64" s="283" t="s">
        <v>172</v>
      </c>
      <c r="G64" s="283"/>
      <c r="H64" s="284"/>
      <c r="I64" s="60">
        <f>I58*I63</f>
        <v>0</v>
      </c>
      <c r="K64" s="134"/>
      <c r="O64" s="283" t="s">
        <v>172</v>
      </c>
      <c r="P64" s="283"/>
      <c r="Q64" s="284"/>
      <c r="R64" s="60">
        <f>R58*R63</f>
        <v>0</v>
      </c>
      <c r="T64" s="134"/>
      <c r="X64" s="283" t="s">
        <v>172</v>
      </c>
      <c r="Y64" s="283"/>
      <c r="Z64" s="284"/>
      <c r="AA64" s="60">
        <f>AA58*AA63</f>
        <v>0</v>
      </c>
    </row>
    <row r="65" spans="2:27" s="133" customFormat="1" ht="15" customHeight="1">
      <c r="B65" s="134"/>
      <c r="I65" s="135"/>
      <c r="K65" s="134"/>
      <c r="R65" s="135"/>
      <c r="T65" s="134"/>
      <c r="AA65" s="135"/>
    </row>
    <row r="66" spans="2:27" s="133" customFormat="1" ht="15" customHeight="1">
      <c r="B66" s="270" t="s">
        <v>173</v>
      </c>
      <c r="C66" s="271"/>
      <c r="D66" s="271"/>
      <c r="E66" s="271"/>
      <c r="F66" s="271"/>
      <c r="G66" s="271"/>
      <c r="H66" s="272"/>
      <c r="I66" s="135"/>
      <c r="K66" s="270" t="s">
        <v>173</v>
      </c>
      <c r="L66" s="271"/>
      <c r="M66" s="271"/>
      <c r="N66" s="271"/>
      <c r="O66" s="271"/>
      <c r="P66" s="271"/>
      <c r="Q66" s="272"/>
      <c r="R66" s="135"/>
      <c r="T66" s="270" t="s">
        <v>173</v>
      </c>
      <c r="U66" s="271"/>
      <c r="V66" s="271"/>
      <c r="W66" s="271"/>
      <c r="X66" s="271"/>
      <c r="Y66" s="271"/>
      <c r="Z66" s="272"/>
      <c r="AA66" s="135"/>
    </row>
    <row r="67" spans="2:27" s="133" customFormat="1" ht="15" customHeight="1">
      <c r="B67" s="270"/>
      <c r="C67" s="272"/>
      <c r="D67" s="43" t="s">
        <v>139</v>
      </c>
      <c r="E67" s="38" t="s">
        <v>140</v>
      </c>
      <c r="F67" s="38" t="s">
        <v>136</v>
      </c>
      <c r="G67" s="44" t="s">
        <v>141</v>
      </c>
      <c r="H67" s="273" t="s">
        <v>142</v>
      </c>
      <c r="I67" s="274"/>
      <c r="K67" s="270"/>
      <c r="L67" s="272"/>
      <c r="M67" s="43" t="s">
        <v>139</v>
      </c>
      <c r="N67" s="38" t="s">
        <v>140</v>
      </c>
      <c r="O67" s="38" t="s">
        <v>136</v>
      </c>
      <c r="P67" s="44" t="s">
        <v>141</v>
      </c>
      <c r="Q67" s="273" t="s">
        <v>142</v>
      </c>
      <c r="R67" s="274"/>
      <c r="T67" s="270"/>
      <c r="U67" s="272"/>
      <c r="V67" s="43" t="s">
        <v>139</v>
      </c>
      <c r="W67" s="38" t="s">
        <v>140</v>
      </c>
      <c r="X67" s="38" t="s">
        <v>136</v>
      </c>
      <c r="Y67" s="44" t="s">
        <v>141</v>
      </c>
      <c r="Z67" s="273" t="s">
        <v>142</v>
      </c>
      <c r="AA67" s="274"/>
    </row>
    <row r="68" spans="2:27" s="133" customFormat="1" ht="15" customHeight="1">
      <c r="B68" s="136" t="s">
        <v>158</v>
      </c>
      <c r="C68" s="137"/>
      <c r="D68" s="46">
        <f>'4. Buffer INPUT'!I52</f>
        <v>10</v>
      </c>
      <c r="E68" s="47" t="s">
        <v>159</v>
      </c>
      <c r="F68" s="48">
        <f>$H$10+$I$10</f>
        <v>0</v>
      </c>
      <c r="G68" s="49">
        <f>'4. Buffer INPUT'!$I38</f>
        <v>200</v>
      </c>
      <c r="H68" s="50">
        <f>(G68*D68*'4. Buffer INPUT'!$I$22*'4. Buffer INPUT'!L52)+(G68*D68*'4. Buffer INPUT'!$I$22*'4. Buffer INPUT'!L52*F68)</f>
        <v>0</v>
      </c>
      <c r="I68" s="267">
        <f>SUM(H68:H72)</f>
        <v>0</v>
      </c>
      <c r="K68" s="136" t="s">
        <v>158</v>
      </c>
      <c r="L68" s="137"/>
      <c r="M68" s="46">
        <f>'4. Buffer INPUT'!J52</f>
        <v>10</v>
      </c>
      <c r="N68" s="47" t="s">
        <v>159</v>
      </c>
      <c r="O68" s="48">
        <f>$Q$10+$R$10</f>
        <v>0</v>
      </c>
      <c r="P68" s="49">
        <f>'4. Buffer INPUT'!$I38</f>
        <v>200</v>
      </c>
      <c r="Q68" s="50">
        <f>(P68*M68*'4. Buffer INPUT'!$J$22*'4. Buffer INPUT'!L52)+(P68*M68*'4. Buffer INPUT'!$J$22*'4. Buffer INPUT'!L52*O68)</f>
        <v>0</v>
      </c>
      <c r="R68" s="267">
        <f>SUM(Q68:Q72)</f>
        <v>0</v>
      </c>
      <c r="T68" s="136" t="s">
        <v>158</v>
      </c>
      <c r="U68" s="137"/>
      <c r="V68" s="46">
        <f>'4. Buffer INPUT'!K52</f>
        <v>10</v>
      </c>
      <c r="W68" s="47" t="s">
        <v>159</v>
      </c>
      <c r="X68" s="48">
        <f>$Z$10+$AA$10</f>
        <v>0</v>
      </c>
      <c r="Y68" s="49">
        <f>'4. Buffer INPUT'!$I38</f>
        <v>200</v>
      </c>
      <c r="Z68" s="50">
        <f>(Y68*V68*'4. Buffer INPUT'!$K$22*'4. Buffer INPUT'!L52)+(Y68*V68*'4. Buffer INPUT'!$K$22*'4. Buffer INPUT'!L52*'6. Detailed Costs'!X68)</f>
        <v>0</v>
      </c>
      <c r="AA68" s="267">
        <f>SUM(Z68:Z72)</f>
        <v>0</v>
      </c>
    </row>
    <row r="69" spans="2:27" s="133" customFormat="1" ht="15" customHeight="1">
      <c r="B69" s="136" t="s">
        <v>160</v>
      </c>
      <c r="C69" s="137"/>
      <c r="D69" s="46">
        <f>'4. Buffer INPUT'!I53</f>
        <v>0</v>
      </c>
      <c r="E69" s="47" t="s">
        <v>159</v>
      </c>
      <c r="F69" s="48">
        <f>$H$10+$I$10</f>
        <v>0</v>
      </c>
      <c r="G69" s="49">
        <f>'4. Buffer INPUT'!$I39</f>
        <v>200</v>
      </c>
      <c r="H69" s="50">
        <f>(G69*D69*'4. Buffer INPUT'!$I$22*'4. Buffer INPUT'!L53)+(G69*D69*'4. Buffer INPUT'!$I$22*'4. Buffer INPUT'!L53*F69)</f>
        <v>0</v>
      </c>
      <c r="I69" s="268"/>
      <c r="K69" s="136" t="s">
        <v>160</v>
      </c>
      <c r="L69" s="137"/>
      <c r="M69" s="46">
        <f>'4. Buffer INPUT'!J53</f>
        <v>0</v>
      </c>
      <c r="N69" s="47" t="s">
        <v>159</v>
      </c>
      <c r="O69" s="48">
        <f t="shared" ref="O69:O72" si="20">$Q$10+$R$10</f>
        <v>0</v>
      </c>
      <c r="P69" s="49">
        <f>'4. Buffer INPUT'!$I39</f>
        <v>200</v>
      </c>
      <c r="Q69" s="50">
        <f>(P69*M69*'4. Buffer INPUT'!$J$22*'4. Buffer INPUT'!L53)+(P69*M69*'4. Buffer INPUT'!$J$22*'4. Buffer INPUT'!L53*O69)</f>
        <v>0</v>
      </c>
      <c r="R69" s="268"/>
      <c r="T69" s="136" t="s">
        <v>160</v>
      </c>
      <c r="U69" s="137"/>
      <c r="V69" s="46">
        <f>'4. Buffer INPUT'!K53</f>
        <v>0</v>
      </c>
      <c r="W69" s="47" t="s">
        <v>159</v>
      </c>
      <c r="X69" s="48">
        <f t="shared" ref="X69:X72" si="21">$Z$10+$AA$10</f>
        <v>0</v>
      </c>
      <c r="Y69" s="49">
        <f>'4. Buffer INPUT'!$I39</f>
        <v>200</v>
      </c>
      <c r="Z69" s="50">
        <f>(Y69*V69*'4. Buffer INPUT'!$K$22*'4. Buffer INPUT'!L53)+(Y69*V69*'4. Buffer INPUT'!$K$22*'4. Buffer INPUT'!L53*'6. Detailed Costs'!X69)</f>
        <v>0</v>
      </c>
      <c r="AA69" s="268"/>
    </row>
    <row r="70" spans="2:27" s="133" customFormat="1" ht="15" customHeight="1">
      <c r="B70" s="136" t="s">
        <v>161</v>
      </c>
      <c r="C70" s="137"/>
      <c r="D70" s="46">
        <f>'4. Buffer INPUT'!I54</f>
        <v>1</v>
      </c>
      <c r="E70" s="47" t="s">
        <v>159</v>
      </c>
      <c r="F70" s="48">
        <f t="shared" ref="F70:F72" si="22">$H$10+$I$10</f>
        <v>0</v>
      </c>
      <c r="G70" s="49">
        <f>'4. Buffer INPUT'!$I40</f>
        <v>500</v>
      </c>
      <c r="H70" s="50">
        <f>(G70*D70*'4. Buffer INPUT'!$I$22*'4. Buffer INPUT'!L54)+(G70*D70*'4. Buffer INPUT'!$I$22*'4. Buffer INPUT'!L54*F70)</f>
        <v>0</v>
      </c>
      <c r="I70" s="268"/>
      <c r="K70" s="136" t="s">
        <v>161</v>
      </c>
      <c r="L70" s="137"/>
      <c r="M70" s="46">
        <f>'4. Buffer INPUT'!J54</f>
        <v>1</v>
      </c>
      <c r="N70" s="47" t="s">
        <v>159</v>
      </c>
      <c r="O70" s="48">
        <f t="shared" si="20"/>
        <v>0</v>
      </c>
      <c r="P70" s="49">
        <f>'4. Buffer INPUT'!$I40</f>
        <v>500</v>
      </c>
      <c r="Q70" s="50">
        <f>(P70*M70*'4. Buffer INPUT'!$J$22*'4. Buffer INPUT'!L54)+(P70*M70*'4. Buffer INPUT'!$J$22*'4. Buffer INPUT'!L54*O70)</f>
        <v>0</v>
      </c>
      <c r="R70" s="268"/>
      <c r="T70" s="136" t="s">
        <v>161</v>
      </c>
      <c r="U70" s="137"/>
      <c r="V70" s="46">
        <f>'4. Buffer INPUT'!K54</f>
        <v>1</v>
      </c>
      <c r="W70" s="47" t="s">
        <v>159</v>
      </c>
      <c r="X70" s="48">
        <f t="shared" si="21"/>
        <v>0</v>
      </c>
      <c r="Y70" s="49">
        <f>'4. Buffer INPUT'!$I40</f>
        <v>500</v>
      </c>
      <c r="Z70" s="50">
        <f>(Y70*V70*'4. Buffer INPUT'!$K$22*'4. Buffer INPUT'!L54)+(Y70*V70*'4. Buffer INPUT'!$K$22*'4. Buffer INPUT'!L54*'6. Detailed Costs'!X70)</f>
        <v>0</v>
      </c>
      <c r="AA70" s="268"/>
    </row>
    <row r="71" spans="2:27" s="133" customFormat="1" ht="15" customHeight="1">
      <c r="B71" s="136" t="s">
        <v>162</v>
      </c>
      <c r="C71" s="137"/>
      <c r="D71" s="46">
        <f>'4. Buffer INPUT'!I55</f>
        <v>0</v>
      </c>
      <c r="E71" s="47" t="s">
        <v>159</v>
      </c>
      <c r="F71" s="48">
        <f t="shared" si="22"/>
        <v>0</v>
      </c>
      <c r="G71" s="49">
        <f>'4. Buffer INPUT'!$I41</f>
        <v>500</v>
      </c>
      <c r="H71" s="50">
        <f>(G71*D71*'4. Buffer INPUT'!$I$22*'4. Buffer INPUT'!L55)+(G71*D71*'4. Buffer INPUT'!$I$22*'4. Buffer INPUT'!L55*F71)</f>
        <v>0</v>
      </c>
      <c r="I71" s="268"/>
      <c r="K71" s="136" t="s">
        <v>162</v>
      </c>
      <c r="L71" s="137"/>
      <c r="M71" s="46">
        <f>'4. Buffer INPUT'!J55</f>
        <v>0</v>
      </c>
      <c r="N71" s="47" t="s">
        <v>159</v>
      </c>
      <c r="O71" s="48">
        <f t="shared" si="20"/>
        <v>0</v>
      </c>
      <c r="P71" s="49">
        <f>'4. Buffer INPUT'!$I41</f>
        <v>500</v>
      </c>
      <c r="Q71" s="50">
        <f>(P71*M71*'4. Buffer INPUT'!$J$22*'4. Buffer INPUT'!L55)+(P71*M71*'4. Buffer INPUT'!$J$22*'4. Buffer INPUT'!L55*O71)</f>
        <v>0</v>
      </c>
      <c r="R71" s="268"/>
      <c r="T71" s="136" t="s">
        <v>162</v>
      </c>
      <c r="U71" s="137"/>
      <c r="V71" s="46">
        <f>'4. Buffer INPUT'!K55</f>
        <v>0</v>
      </c>
      <c r="W71" s="47" t="s">
        <v>159</v>
      </c>
      <c r="X71" s="48">
        <f t="shared" si="21"/>
        <v>0</v>
      </c>
      <c r="Y71" s="49">
        <f>'4. Buffer INPUT'!$I41</f>
        <v>500</v>
      </c>
      <c r="Z71" s="50">
        <f>(Y71*V71*'4. Buffer INPUT'!$K$22*'4. Buffer INPUT'!L55)+(Y71*V71*'4. Buffer INPUT'!$K$22*'4. Buffer INPUT'!L55*'6. Detailed Costs'!X71)</f>
        <v>0</v>
      </c>
      <c r="AA71" s="268"/>
    </row>
    <row r="72" spans="2:27" s="133" customFormat="1" ht="15" customHeight="1">
      <c r="B72" s="136" t="s">
        <v>163</v>
      </c>
      <c r="C72" s="138"/>
      <c r="D72" s="46">
        <f>'4. Buffer INPUT'!I56</f>
        <v>4</v>
      </c>
      <c r="E72" s="47" t="s">
        <v>159</v>
      </c>
      <c r="F72" s="48">
        <f t="shared" si="22"/>
        <v>0</v>
      </c>
      <c r="G72" s="49">
        <f>'4. Buffer INPUT'!$I42</f>
        <v>20</v>
      </c>
      <c r="H72" s="50">
        <f>(G72*D72*'4. Buffer INPUT'!$I$22*'4. Buffer INPUT'!L56)+(G72*D72*'4. Buffer INPUT'!$I$22*'4. Buffer INPUT'!L56*F72)</f>
        <v>0</v>
      </c>
      <c r="I72" s="269"/>
      <c r="K72" s="136" t="s">
        <v>163</v>
      </c>
      <c r="L72" s="138"/>
      <c r="M72" s="46">
        <f>'4. Buffer INPUT'!J56</f>
        <v>4</v>
      </c>
      <c r="N72" s="47" t="s">
        <v>159</v>
      </c>
      <c r="O72" s="48">
        <f t="shared" si="20"/>
        <v>0</v>
      </c>
      <c r="P72" s="49">
        <f>'4. Buffer INPUT'!$I42</f>
        <v>20</v>
      </c>
      <c r="Q72" s="50">
        <f>(P72*M72*'4. Buffer INPUT'!$J$22*'4. Buffer INPUT'!L56)+(P72*M72*'4. Buffer INPUT'!$J$22*'4. Buffer INPUT'!L56*O72)</f>
        <v>0</v>
      </c>
      <c r="R72" s="269"/>
      <c r="T72" s="136" t="s">
        <v>163</v>
      </c>
      <c r="U72" s="138"/>
      <c r="V72" s="46">
        <f>'4. Buffer INPUT'!K56</f>
        <v>4</v>
      </c>
      <c r="W72" s="47" t="s">
        <v>159</v>
      </c>
      <c r="X72" s="48">
        <f t="shared" si="21"/>
        <v>0</v>
      </c>
      <c r="Y72" s="49">
        <f>'4. Buffer INPUT'!$I42</f>
        <v>20</v>
      </c>
      <c r="Z72" s="50">
        <f>(Y72*V72*'4. Buffer INPUT'!$K$22*'4. Buffer INPUT'!L56)+(Y72*V72*'4. Buffer INPUT'!$K$22*'4. Buffer INPUT'!L56*'6. Detailed Costs'!X72)</f>
        <v>0</v>
      </c>
      <c r="AA72" s="269"/>
    </row>
    <row r="73" spans="2:27" s="133" customFormat="1" ht="15" customHeight="1">
      <c r="B73" s="134"/>
      <c r="F73" s="281" t="s">
        <v>164</v>
      </c>
      <c r="G73" s="281"/>
      <c r="H73" s="282"/>
      <c r="I73" s="56">
        <f>'2. Project Information INPUT'!$D$20</f>
        <v>22</v>
      </c>
      <c r="K73" s="134"/>
      <c r="O73" s="281" t="s">
        <v>164</v>
      </c>
      <c r="P73" s="281"/>
      <c r="Q73" s="282"/>
      <c r="R73" s="56">
        <f>'2. Project Information INPUT'!$D$20</f>
        <v>22</v>
      </c>
      <c r="T73" s="134"/>
      <c r="X73" s="281" t="s">
        <v>164</v>
      </c>
      <c r="Y73" s="281"/>
      <c r="Z73" s="282"/>
      <c r="AA73" s="56">
        <f>'2. Project Information INPUT'!$D$20</f>
        <v>22</v>
      </c>
    </row>
    <row r="74" spans="2:27" s="133" customFormat="1" ht="15" customHeight="1" thickBot="1">
      <c r="B74" s="139"/>
      <c r="C74" s="140"/>
      <c r="D74" s="140"/>
      <c r="E74" s="140"/>
      <c r="F74" s="285" t="s">
        <v>174</v>
      </c>
      <c r="G74" s="285"/>
      <c r="H74" s="286"/>
      <c r="I74" s="62">
        <f>I68*I73</f>
        <v>0</v>
      </c>
      <c r="K74" s="139"/>
      <c r="L74" s="140"/>
      <c r="M74" s="140"/>
      <c r="N74" s="140"/>
      <c r="O74" s="285" t="s">
        <v>174</v>
      </c>
      <c r="P74" s="285"/>
      <c r="Q74" s="286"/>
      <c r="R74" s="62">
        <f>R68*R73</f>
        <v>0</v>
      </c>
      <c r="T74" s="139"/>
      <c r="U74" s="140"/>
      <c r="V74" s="140"/>
      <c r="W74" s="140"/>
      <c r="X74" s="285" t="s">
        <v>174</v>
      </c>
      <c r="Y74" s="285"/>
      <c r="Z74" s="286"/>
      <c r="AA74" s="62">
        <f>AA68*AA73</f>
        <v>0</v>
      </c>
    </row>
  </sheetData>
  <sheetProtection algorithmName="SHA-512" hashValue="qbae9qgEXANoPPcrVOqSko+mi3dNveZjPpYLv/frI4nolDVOPT89x9jgvo7C6rLmWLiuaTuDLjtZvDIsjKuoyw==" saltValue="6rt0aMsYi82AWWSLcLXWfg==" spinCount="100000" sheet="1" objects="1" scenarios="1"/>
  <mergeCells count="85">
    <mergeCell ref="B7:I8"/>
    <mergeCell ref="K7:R8"/>
    <mergeCell ref="T7:AA8"/>
    <mergeCell ref="X73:Z73"/>
    <mergeCell ref="X74:Z74"/>
    <mergeCell ref="X64:Z64"/>
    <mergeCell ref="T66:Z66"/>
    <mergeCell ref="T67:U67"/>
    <mergeCell ref="Z67:AA67"/>
    <mergeCell ref="AA68:AA72"/>
    <mergeCell ref="T56:Z56"/>
    <mergeCell ref="T57:U57"/>
    <mergeCell ref="Z57:AA57"/>
    <mergeCell ref="AA58:AA62"/>
    <mergeCell ref="X63:Z63"/>
    <mergeCell ref="F73:H73"/>
    <mergeCell ref="F74:H74"/>
    <mergeCell ref="K56:Q56"/>
    <mergeCell ref="K57:L57"/>
    <mergeCell ref="Q57:R57"/>
    <mergeCell ref="R58:R62"/>
    <mergeCell ref="O63:Q63"/>
    <mergeCell ref="O64:Q64"/>
    <mergeCell ref="K66:Q66"/>
    <mergeCell ref="K67:L67"/>
    <mergeCell ref="Q67:R67"/>
    <mergeCell ref="R68:R72"/>
    <mergeCell ref="O73:Q73"/>
    <mergeCell ref="O74:Q74"/>
    <mergeCell ref="I68:I72"/>
    <mergeCell ref="F53:H53"/>
    <mergeCell ref="B67:C67"/>
    <mergeCell ref="H67:I67"/>
    <mergeCell ref="F63:H63"/>
    <mergeCell ref="F64:H64"/>
    <mergeCell ref="B56:H56"/>
    <mergeCell ref="B57:C57"/>
    <mergeCell ref="H57:I57"/>
    <mergeCell ref="I58:I62"/>
    <mergeCell ref="B66:H66"/>
    <mergeCell ref="F54:H54"/>
    <mergeCell ref="B14:B23"/>
    <mergeCell ref="B24:B33"/>
    <mergeCell ref="I14:I23"/>
    <mergeCell ref="I24:I33"/>
    <mergeCell ref="Q47:R47"/>
    <mergeCell ref="K24:K33"/>
    <mergeCell ref="R14:R23"/>
    <mergeCell ref="R24:R33"/>
    <mergeCell ref="Q37:R37"/>
    <mergeCell ref="R38:R42"/>
    <mergeCell ref="K46:Q46"/>
    <mergeCell ref="K47:L47"/>
    <mergeCell ref="F43:H43"/>
    <mergeCell ref="F44:H44"/>
    <mergeCell ref="R48:R52"/>
    <mergeCell ref="B47:C47"/>
    <mergeCell ref="K12:R12"/>
    <mergeCell ref="Q13:R13"/>
    <mergeCell ref="K34:Q34"/>
    <mergeCell ref="K36:Q36"/>
    <mergeCell ref="B46:H46"/>
    <mergeCell ref="H47:I47"/>
    <mergeCell ref="I48:I52"/>
    <mergeCell ref="B36:H36"/>
    <mergeCell ref="I38:I42"/>
    <mergeCell ref="H37:I37"/>
    <mergeCell ref="B34:H34"/>
    <mergeCell ref="B12:I12"/>
    <mergeCell ref="H13:I13"/>
    <mergeCell ref="K14:K23"/>
    <mergeCell ref="T12:AA12"/>
    <mergeCell ref="Z13:AA13"/>
    <mergeCell ref="T14:T23"/>
    <mergeCell ref="T24:T33"/>
    <mergeCell ref="AA14:AA23"/>
    <mergeCell ref="AA24:AA33"/>
    <mergeCell ref="AA48:AA52"/>
    <mergeCell ref="T34:Z34"/>
    <mergeCell ref="T36:Z36"/>
    <mergeCell ref="Z37:AA37"/>
    <mergeCell ref="AA38:AA42"/>
    <mergeCell ref="T46:Z46"/>
    <mergeCell ref="T47:U47"/>
    <mergeCell ref="Z47:AA47"/>
  </mergeCells>
  <pageMargins left="0.7" right="0.7" top="0.75" bottom="0.75" header="0.3" footer="0.3"/>
  <pageSetup scale="61" orientation="portrait" horizontalDpi="1200" verticalDpi="1200" r:id="rId1"/>
  <colBreaks count="2" manualBreakCount="2">
    <brk id="10" max="1048575" man="1"/>
    <brk id="19"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2"/>
  </sheetPr>
  <dimension ref="B2:N18"/>
  <sheetViews>
    <sheetView showGridLines="0" zoomScaleNormal="100" workbookViewId="0"/>
  </sheetViews>
  <sheetFormatPr defaultColWidth="9" defaultRowHeight="16.5"/>
  <cols>
    <col min="1" max="1" width="9" style="5"/>
    <col min="2" max="2" width="47.25" style="5" customWidth="1"/>
    <col min="3" max="4" width="13.125" style="5" customWidth="1"/>
    <col min="5" max="5" width="18.5" style="5" customWidth="1"/>
    <col min="6" max="6" width="15.25" style="5" customWidth="1"/>
    <col min="7" max="7" width="16.125" style="5" customWidth="1"/>
    <col min="8" max="8" width="17.625" style="5" customWidth="1"/>
    <col min="9" max="9" width="15.875" style="5" customWidth="1"/>
    <col min="10" max="10" width="15.125" style="5" customWidth="1"/>
    <col min="11" max="12" width="14.625" style="5" customWidth="1"/>
    <col min="13" max="13" width="14.75" style="5" customWidth="1"/>
    <col min="14" max="14" width="12.875" style="5" customWidth="1"/>
    <col min="15" max="16384" width="9" style="5"/>
  </cols>
  <sheetData>
    <row r="2" spans="2:14" ht="18.600000000000001" customHeight="1"/>
    <row r="3" spans="2:14" ht="29.25">
      <c r="E3" s="152" t="s">
        <v>175</v>
      </c>
    </row>
    <row r="6" spans="2:14" ht="22.15" customHeight="1"/>
    <row r="7" spans="2:14" s="63" customFormat="1" ht="57">
      <c r="B7" s="64" t="s">
        <v>176</v>
      </c>
      <c r="C7" s="65" t="s">
        <v>177</v>
      </c>
      <c r="D7" s="65" t="s">
        <v>178</v>
      </c>
      <c r="E7" s="65" t="s">
        <v>179</v>
      </c>
      <c r="F7" s="65" t="s">
        <v>180</v>
      </c>
      <c r="G7" s="65" t="s">
        <v>181</v>
      </c>
      <c r="H7" s="65" t="s">
        <v>182</v>
      </c>
      <c r="I7" s="65" t="s">
        <v>183</v>
      </c>
      <c r="J7" s="65" t="s">
        <v>158</v>
      </c>
      <c r="K7" s="65" t="s">
        <v>160</v>
      </c>
      <c r="L7" s="65" t="s">
        <v>161</v>
      </c>
      <c r="M7" s="65" t="s">
        <v>162</v>
      </c>
      <c r="N7" s="66" t="s">
        <v>184</v>
      </c>
    </row>
    <row r="8" spans="2:14">
      <c r="B8" s="67" t="s">
        <v>44</v>
      </c>
      <c r="C8" s="68">
        <v>200</v>
      </c>
      <c r="D8" s="69">
        <v>250</v>
      </c>
      <c r="E8" s="68">
        <v>250</v>
      </c>
      <c r="F8" s="68">
        <v>20</v>
      </c>
      <c r="G8" s="68">
        <v>500</v>
      </c>
      <c r="H8" s="68">
        <v>100</v>
      </c>
      <c r="I8" s="68">
        <v>200</v>
      </c>
      <c r="J8" s="70">
        <v>10</v>
      </c>
      <c r="K8" s="70">
        <v>0</v>
      </c>
      <c r="L8" s="70">
        <v>1</v>
      </c>
      <c r="M8" s="70">
        <v>0</v>
      </c>
      <c r="N8" s="71">
        <v>4</v>
      </c>
    </row>
    <row r="9" spans="2:14" s="28" customFormat="1" ht="16.5" customHeight="1">
      <c r="B9" s="67" t="s">
        <v>53</v>
      </c>
      <c r="C9" s="68">
        <v>200</v>
      </c>
      <c r="D9" s="69">
        <v>250</v>
      </c>
      <c r="E9" s="68">
        <v>250</v>
      </c>
      <c r="F9" s="68">
        <v>20</v>
      </c>
      <c r="G9" s="68">
        <v>500</v>
      </c>
      <c r="H9" s="68">
        <v>100</v>
      </c>
      <c r="I9" s="68">
        <v>200</v>
      </c>
      <c r="J9" s="70">
        <v>6</v>
      </c>
      <c r="K9" s="70">
        <v>1</v>
      </c>
      <c r="L9" s="70">
        <v>1</v>
      </c>
      <c r="M9" s="70">
        <v>0</v>
      </c>
      <c r="N9" s="71">
        <v>4</v>
      </c>
    </row>
    <row r="10" spans="2:14">
      <c r="B10" s="67" t="s">
        <v>185</v>
      </c>
      <c r="C10" s="68">
        <v>200</v>
      </c>
      <c r="D10" s="69">
        <v>300</v>
      </c>
      <c r="E10" s="68">
        <v>250</v>
      </c>
      <c r="F10" s="68">
        <v>0</v>
      </c>
      <c r="G10" s="68">
        <v>0</v>
      </c>
      <c r="H10" s="68">
        <v>100</v>
      </c>
      <c r="I10" s="68">
        <v>200</v>
      </c>
      <c r="J10" s="70">
        <v>3</v>
      </c>
      <c r="K10" s="70">
        <v>2</v>
      </c>
      <c r="L10" s="70">
        <v>1</v>
      </c>
      <c r="M10" s="70">
        <v>0</v>
      </c>
      <c r="N10" s="71">
        <v>4</v>
      </c>
    </row>
    <row r="11" spans="2:14">
      <c r="B11" s="67" t="s">
        <v>186</v>
      </c>
      <c r="C11" s="68">
        <v>200</v>
      </c>
      <c r="D11" s="69">
        <v>300</v>
      </c>
      <c r="E11" s="68">
        <v>250</v>
      </c>
      <c r="F11" s="68">
        <v>0</v>
      </c>
      <c r="G11" s="68">
        <v>0</v>
      </c>
      <c r="H11" s="68">
        <v>100</v>
      </c>
      <c r="I11" s="68">
        <v>200</v>
      </c>
      <c r="J11" s="70">
        <v>0</v>
      </c>
      <c r="K11" s="70">
        <v>1</v>
      </c>
      <c r="L11" s="70">
        <v>1</v>
      </c>
      <c r="M11" s="70">
        <v>1</v>
      </c>
      <c r="N11" s="71">
        <v>4</v>
      </c>
    </row>
    <row r="12" spans="2:14">
      <c r="B12" s="67" t="s">
        <v>61</v>
      </c>
      <c r="C12" s="68">
        <v>200</v>
      </c>
      <c r="D12" s="69">
        <v>450</v>
      </c>
      <c r="E12" s="68">
        <v>250</v>
      </c>
      <c r="F12" s="68">
        <v>0</v>
      </c>
      <c r="G12" s="68">
        <v>25</v>
      </c>
      <c r="H12" s="68">
        <v>100</v>
      </c>
      <c r="I12" s="68">
        <v>200</v>
      </c>
      <c r="J12" s="70">
        <v>1</v>
      </c>
      <c r="K12" s="70">
        <v>3</v>
      </c>
      <c r="L12" s="70">
        <v>1</v>
      </c>
      <c r="M12" s="70">
        <v>0</v>
      </c>
      <c r="N12" s="71">
        <v>4</v>
      </c>
    </row>
    <row r="13" spans="2:14">
      <c r="B13" s="67" t="s">
        <v>64</v>
      </c>
      <c r="C13" s="68">
        <v>200</v>
      </c>
      <c r="D13" s="69">
        <v>450</v>
      </c>
      <c r="E13" s="68">
        <v>250</v>
      </c>
      <c r="F13" s="68">
        <v>0</v>
      </c>
      <c r="G13" s="68">
        <v>25</v>
      </c>
      <c r="H13" s="68">
        <v>100</v>
      </c>
      <c r="I13" s="68">
        <v>200</v>
      </c>
      <c r="J13" s="70">
        <v>0</v>
      </c>
      <c r="K13" s="70">
        <v>2</v>
      </c>
      <c r="L13" s="70">
        <v>1</v>
      </c>
      <c r="M13" s="70">
        <v>0</v>
      </c>
      <c r="N13" s="71">
        <v>4</v>
      </c>
    </row>
    <row r="14" spans="2:14">
      <c r="B14" s="72" t="s">
        <v>187</v>
      </c>
      <c r="C14" s="73">
        <v>0</v>
      </c>
      <c r="D14" s="74">
        <v>0</v>
      </c>
      <c r="E14" s="73">
        <v>0</v>
      </c>
      <c r="F14" s="73">
        <v>0</v>
      </c>
      <c r="G14" s="73">
        <v>0</v>
      </c>
      <c r="H14" s="73">
        <v>0</v>
      </c>
      <c r="I14" s="73">
        <v>0</v>
      </c>
      <c r="J14" s="75">
        <v>0</v>
      </c>
      <c r="K14" s="75">
        <v>0</v>
      </c>
      <c r="L14" s="75">
        <v>0</v>
      </c>
      <c r="M14" s="75">
        <v>0</v>
      </c>
      <c r="N14" s="76">
        <v>0</v>
      </c>
    </row>
    <row r="15" spans="2:14">
      <c r="B15" s="77"/>
      <c r="C15" s="77"/>
      <c r="D15" s="77"/>
      <c r="E15" s="77"/>
      <c r="F15" s="77"/>
      <c r="G15" s="77"/>
      <c r="H15" s="78"/>
      <c r="I15" s="79"/>
      <c r="J15" s="79"/>
      <c r="K15" s="77"/>
      <c r="L15" s="77"/>
      <c r="M15" s="77"/>
      <c r="N15" s="77"/>
    </row>
    <row r="16" spans="2:14" hidden="1">
      <c r="B16" s="77"/>
      <c r="C16" s="77"/>
      <c r="D16" s="77"/>
      <c r="E16" s="64" t="s">
        <v>188</v>
      </c>
      <c r="F16" s="66" t="s">
        <v>189</v>
      </c>
      <c r="G16" s="146" t="s">
        <v>190</v>
      </c>
      <c r="H16" s="78"/>
      <c r="I16" s="79"/>
      <c r="J16" s="79"/>
      <c r="K16" s="77"/>
      <c r="L16" s="77"/>
      <c r="M16" s="77"/>
      <c r="N16" s="77"/>
    </row>
    <row r="17" spans="2:14" hidden="1">
      <c r="B17" s="77"/>
      <c r="C17" s="77"/>
      <c r="D17" s="77"/>
      <c r="E17" s="67" t="s">
        <v>191</v>
      </c>
      <c r="F17" s="80" t="s">
        <v>192</v>
      </c>
      <c r="G17" s="147" t="s">
        <v>193</v>
      </c>
      <c r="H17" s="78"/>
      <c r="I17" s="77"/>
      <c r="J17" s="77"/>
      <c r="K17" s="77"/>
      <c r="L17" s="77"/>
      <c r="M17" s="77"/>
      <c r="N17" s="77"/>
    </row>
    <row r="18" spans="2:14" ht="15.6" hidden="1" customHeight="1">
      <c r="B18" s="77"/>
      <c r="C18" s="77"/>
      <c r="D18" s="77"/>
      <c r="E18" s="72" t="s">
        <v>36</v>
      </c>
      <c r="F18" s="81" t="s">
        <v>39</v>
      </c>
      <c r="G18" s="147"/>
      <c r="H18" s="77"/>
      <c r="I18" s="77"/>
      <c r="J18" s="77"/>
      <c r="K18" s="77"/>
      <c r="L18" s="77"/>
      <c r="M18" s="77"/>
      <c r="N18" s="77"/>
    </row>
  </sheetData>
  <sheetProtection algorithmName="SHA-512" hashValue="k9l/iSm4P3irkgGhRAIMMOnD9V5VstsOm8c6qRd31pWMZ+93x42toMwS8rFwoICx9+4VKRaH6ZyNTBRvOVXcMg==" saltValue="otnRr35mgtRsj1Tn+VopYQ==" spinCount="100000" sheet="1" objects="1" scenarios="1"/>
  <phoneticPr fontId="9" type="noConversion"/>
  <pageMargins left="0.7" right="0.7" top="0.75" bottom="0.75" header="0.3" footer="0.3"/>
  <pageSetup scale="34" orientation="portrait" r:id="rId1"/>
  <drawing r:id="rId2"/>
  <tableParts count="2">
    <tablePart r:id="rId3"/>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4" tint="0.59999389629810485"/>
  </sheetPr>
  <dimension ref="B1:L39"/>
  <sheetViews>
    <sheetView showGridLines="0" topLeftCell="A2" zoomScale="90" zoomScaleNormal="90" workbookViewId="0">
      <selection activeCell="I35" sqref="I35"/>
    </sheetView>
  </sheetViews>
  <sheetFormatPr defaultColWidth="9" defaultRowHeight="16.5"/>
  <cols>
    <col min="1" max="1" width="6" style="2" customWidth="1"/>
    <col min="2" max="2" width="6.625" style="2" customWidth="1"/>
    <col min="3" max="4" width="22.25" style="2" customWidth="1"/>
    <col min="5" max="6" width="9" style="2"/>
    <col min="7" max="8" width="19.375" style="2" customWidth="1"/>
    <col min="9" max="10" width="9" style="2"/>
    <col min="11" max="12" width="18" style="2" customWidth="1"/>
    <col min="13" max="16384" width="9" style="2"/>
  </cols>
  <sheetData>
    <row r="1" spans="2:12" s="5" customFormat="1"/>
    <row r="2" spans="2:12" s="5" customFormat="1" ht="20.25">
      <c r="L2" s="11"/>
    </row>
    <row r="3" spans="2:12" s="5" customFormat="1" ht="20.25">
      <c r="D3" s="11" t="s">
        <v>194</v>
      </c>
    </row>
    <row r="4" spans="2:12" s="5" customFormat="1"/>
    <row r="5" spans="2:12" s="5" customFormat="1"/>
    <row r="6" spans="2:12" ht="17.25" thickBot="1"/>
    <row r="7" spans="2:12" ht="32.25">
      <c r="B7" s="217" t="s">
        <v>31</v>
      </c>
      <c r="C7" s="218"/>
      <c r="D7" s="219"/>
      <c r="F7" s="217" t="s">
        <v>32</v>
      </c>
      <c r="G7" s="218"/>
      <c r="H7" s="219"/>
      <c r="J7" s="217" t="s">
        <v>33</v>
      </c>
      <c r="K7" s="218"/>
      <c r="L7" s="219"/>
    </row>
    <row r="8" spans="2:12" ht="16.5" customHeight="1">
      <c r="B8" s="123" t="s">
        <v>195</v>
      </c>
      <c r="C8" s="124" t="s">
        <v>196</v>
      </c>
      <c r="D8" s="125" t="s">
        <v>142</v>
      </c>
      <c r="F8" s="123" t="s">
        <v>195</v>
      </c>
      <c r="G8" s="124" t="s">
        <v>196</v>
      </c>
      <c r="H8" s="125" t="s">
        <v>142</v>
      </c>
      <c r="J8" s="123" t="s">
        <v>195</v>
      </c>
      <c r="K8" s="124" t="s">
        <v>196</v>
      </c>
      <c r="L8" s="125" t="s">
        <v>142</v>
      </c>
    </row>
    <row r="9" spans="2:12">
      <c r="B9" s="91">
        <v>0</v>
      </c>
      <c r="C9" s="92">
        <f>IF(B9&gt;=('2. Project Information INPUT'!$D$19+'2. Project Information INPUT'!$D$20),"Out of Scope",(IF('30 YR'!B9&lt;'2. Project Information INPUT'!$D$19,('6. Detailed Costs'!I34+'6. Detailed Costs'!$I$38+'6. Detailed Costs'!$I$58),('6. Detailed Costs'!$I$48+'6. Detailed Costs'!$I$68))))</f>
        <v>0</v>
      </c>
      <c r="D9" s="126">
        <f>IF(B9&gt;=('2. Project Information INPUT'!$D$19+'2. Project Information INPUT'!$D$20), #N/A, C9)</f>
        <v>0</v>
      </c>
      <c r="F9" s="91">
        <v>0</v>
      </c>
      <c r="G9" s="92">
        <f>IF(F9&gt;=('2. Project Information INPUT'!$D$19+'2. Project Information INPUT'!$D$20),"Out of Scope",(IF('30 YR'!F9&lt;'2. Project Information INPUT'!$D$19,('6. Detailed Costs'!R34+'6. Detailed Costs'!$R$38+'6. Detailed Costs'!$R$58),('6. Detailed Costs'!$R$48+'6. Detailed Costs'!$R$68))))</f>
        <v>0</v>
      </c>
      <c r="H9" s="126">
        <f>IF(F9&gt;=('2. Project Information INPUT'!$D$19+'2. Project Information INPUT'!$D$20), #N/A, G9)</f>
        <v>0</v>
      </c>
      <c r="J9" s="91">
        <v>0</v>
      </c>
      <c r="K9" s="92">
        <f>IF(J9&gt;=('2. Project Information INPUT'!$D$19+'2. Project Information INPUT'!$D$20),"Out of Scope",(IF('30 YR'!J9&lt;'2. Project Information INPUT'!$D$19,('6. Detailed Costs'!AA34+'6. Detailed Costs'!$AA$38+'6. Detailed Costs'!$AA$58),('6. Detailed Costs'!$AA$48+'6. Detailed Costs'!$AA$68))))</f>
        <v>0</v>
      </c>
      <c r="L9" s="126">
        <f>IF(J9&gt;=('2. Project Information INPUT'!$D$19+'2. Project Information INPUT'!$D$20), #N/A, K9)</f>
        <v>0</v>
      </c>
    </row>
    <row r="10" spans="2:12">
      <c r="B10" s="91">
        <v>1</v>
      </c>
      <c r="C10" s="92">
        <f>IF(B10&gt;=('2. Project Information INPUT'!$D$19+'2. Project Information INPUT'!$D$20),"Out of Scope",(IF('30 YR'!B10&lt;'2. Project Information INPUT'!$D$19,('6. Detailed Costs'!$I$38+'6. Detailed Costs'!$I$58),('6. Detailed Costs'!$I$48+'6. Detailed Costs'!$I$68))))</f>
        <v>0</v>
      </c>
      <c r="D10" s="126">
        <f>IF(B10&gt;=('2. Project Information INPUT'!$D$19+'2. Project Information INPUT'!$D$20), #N/A, D9+C10)</f>
        <v>0</v>
      </c>
      <c r="F10" s="91">
        <v>1</v>
      </c>
      <c r="G10" s="92">
        <f>IF(F10&gt;=('2. Project Information INPUT'!$D$19+'2. Project Information INPUT'!$D$20),"Out of Scope",(IF('30 YR'!F10&lt;'2. Project Information INPUT'!$D$19,('6. Detailed Costs'!$R$38+'6. Detailed Costs'!$R$58),('6. Detailed Costs'!$R$48+'6. Detailed Costs'!$R$68))))</f>
        <v>0</v>
      </c>
      <c r="H10" s="126">
        <f>IF(F10&gt;=('2. Project Information INPUT'!$D$19+'2. Project Information INPUT'!$D$20), #N/A, H9+G10)</f>
        <v>0</v>
      </c>
      <c r="J10" s="91">
        <v>1</v>
      </c>
      <c r="K10" s="92">
        <f>IF(J10&gt;=('2. Project Information INPUT'!$D$19+'2. Project Information INPUT'!$D$20),"Out of Scope",(IF('30 YR'!J10&lt;'2. Project Information INPUT'!$D$19,('6. Detailed Costs'!$AA$38+'6. Detailed Costs'!$AA$58),('6. Detailed Costs'!$AA$48+'6. Detailed Costs'!$AA$68))))</f>
        <v>0</v>
      </c>
      <c r="L10" s="126">
        <f>IF(J10&gt;=('2. Project Information INPUT'!$D$19+'2. Project Information INPUT'!$D$20), #N/A, L9+K10)</f>
        <v>0</v>
      </c>
    </row>
    <row r="11" spans="2:12">
      <c r="B11" s="91">
        <v>2</v>
      </c>
      <c r="C11" s="92">
        <f>IF(B11&gt;=('2. Project Information INPUT'!$D$19+'2. Project Information INPUT'!$D$20),"Out of Scope",(IF('30 YR'!B11&lt;'2. Project Information INPUT'!$D$19,('6. Detailed Costs'!$I$38+'6. Detailed Costs'!$I$58),('6. Detailed Costs'!$I$48+'6. Detailed Costs'!$I$68))))</f>
        <v>0</v>
      </c>
      <c r="D11" s="126">
        <f>IF(B11&gt;=('2. Project Information INPUT'!$D$19+'2. Project Information INPUT'!$D$20), #N/A, D10+C11)</f>
        <v>0</v>
      </c>
      <c r="F11" s="91">
        <v>2</v>
      </c>
      <c r="G11" s="92">
        <f>IF(F11&gt;=('2. Project Information INPUT'!$D$19+'2. Project Information INPUT'!$D$20),"Out of Scope",(IF('30 YR'!F11&lt;'2. Project Information INPUT'!$D$19,('6. Detailed Costs'!$R$38+'6. Detailed Costs'!$R$58),('6. Detailed Costs'!$R$48+'6. Detailed Costs'!$R$68))))</f>
        <v>0</v>
      </c>
      <c r="H11" s="126">
        <f>IF(F11&gt;=('2. Project Information INPUT'!$D$19+'2. Project Information INPUT'!$D$20), #N/A, H10+G11)</f>
        <v>0</v>
      </c>
      <c r="J11" s="91">
        <v>2</v>
      </c>
      <c r="K11" s="92">
        <f>IF(J11&gt;=('2. Project Information INPUT'!$D$19+'2. Project Information INPUT'!$D$20),"Out of Scope",(IF('30 YR'!J11&lt;'2. Project Information INPUT'!$D$19,('6. Detailed Costs'!$AA$38+'6. Detailed Costs'!$AA$58),('6. Detailed Costs'!$AA$48+'6. Detailed Costs'!$AA$68))))</f>
        <v>0</v>
      </c>
      <c r="L11" s="126">
        <f>IF(J11&gt;=('2. Project Information INPUT'!$D$19+'2. Project Information INPUT'!$D$20), #N/A, L10+K11)</f>
        <v>0</v>
      </c>
    </row>
    <row r="12" spans="2:12">
      <c r="B12" s="91">
        <v>3</v>
      </c>
      <c r="C12" s="92">
        <f>IF(B12&gt;=('2. Project Information INPUT'!$D$19+'2. Project Information INPUT'!$D$20),"Out of Scope",(IF('30 YR'!B12&lt;'2. Project Information INPUT'!$D$19,('6. Detailed Costs'!$I$38+'6. Detailed Costs'!$I$58),('6. Detailed Costs'!$I$48+'6. Detailed Costs'!$I$68))))</f>
        <v>0</v>
      </c>
      <c r="D12" s="126">
        <f>IF(B12&gt;=('2. Project Information INPUT'!$D$19+'2. Project Information INPUT'!$D$20), #N/A, D11+C12)</f>
        <v>0</v>
      </c>
      <c r="F12" s="91">
        <v>3</v>
      </c>
      <c r="G12" s="92">
        <f>IF(F12&gt;=('2. Project Information INPUT'!$D$19+'2. Project Information INPUT'!$D$20),"Out of Scope",(IF('30 YR'!F12&lt;'2. Project Information INPUT'!$D$19,('6. Detailed Costs'!$R$38+'6. Detailed Costs'!$R$58),('6. Detailed Costs'!$R$48+'6. Detailed Costs'!$R$68))))</f>
        <v>0</v>
      </c>
      <c r="H12" s="126">
        <f>IF(F12&gt;=('2. Project Information INPUT'!$D$19+'2. Project Information INPUT'!$D$20), #N/A, H11+G12)</f>
        <v>0</v>
      </c>
      <c r="J12" s="91">
        <v>3</v>
      </c>
      <c r="K12" s="92">
        <f>IF(J12&gt;=('2. Project Information INPUT'!$D$19+'2. Project Information INPUT'!$D$20),"Out of Scope",(IF('30 YR'!J12&lt;'2. Project Information INPUT'!$D$19,('6. Detailed Costs'!$AA$38+'6. Detailed Costs'!$AA$58),('6. Detailed Costs'!$AA$48+'6. Detailed Costs'!$AA$68))))</f>
        <v>0</v>
      </c>
      <c r="L12" s="126">
        <f>IF(J12&gt;=('2. Project Information INPUT'!$D$19+'2. Project Information INPUT'!$D$20), #N/A, L11+K12)</f>
        <v>0</v>
      </c>
    </row>
    <row r="13" spans="2:12">
      <c r="B13" s="91">
        <v>4</v>
      </c>
      <c r="C13" s="92">
        <f>IF(B13&gt;=('2. Project Information INPUT'!$D$19+'2. Project Information INPUT'!$D$20),"Out of Scope",(IF('30 YR'!B13&lt;'2. Project Information INPUT'!$D$19,('6. Detailed Costs'!$I$38+'6. Detailed Costs'!$I$58),('6. Detailed Costs'!$I$48+'6. Detailed Costs'!$I$68))))</f>
        <v>0</v>
      </c>
      <c r="D13" s="126">
        <f>IF(B13&gt;=('2. Project Information INPUT'!$D$19+'2. Project Information INPUT'!$D$20), #N/A, D12+C13)</f>
        <v>0</v>
      </c>
      <c r="F13" s="91">
        <v>4</v>
      </c>
      <c r="G13" s="92">
        <f>IF(F13&gt;=('2. Project Information INPUT'!$D$19+'2. Project Information INPUT'!$D$20),"Out of Scope",(IF('30 YR'!F13&lt;'2. Project Information INPUT'!$D$19,('6. Detailed Costs'!$R$38+'6. Detailed Costs'!$R$58),('6. Detailed Costs'!$R$48+'6. Detailed Costs'!$R$68))))</f>
        <v>0</v>
      </c>
      <c r="H13" s="126">
        <f>IF(F13&gt;=('2. Project Information INPUT'!$D$19+'2. Project Information INPUT'!$D$20), #N/A, H12+G13)</f>
        <v>0</v>
      </c>
      <c r="J13" s="91">
        <v>4</v>
      </c>
      <c r="K13" s="92">
        <f>IF(J13&gt;=('2. Project Information INPUT'!$D$19+'2. Project Information INPUT'!$D$20),"Out of Scope",(IF('30 YR'!J13&lt;'2. Project Information INPUT'!$D$19,('6. Detailed Costs'!$AA$38+'6. Detailed Costs'!$AA$58),('6. Detailed Costs'!$AA$48+'6. Detailed Costs'!$AA$68))))</f>
        <v>0</v>
      </c>
      <c r="L13" s="126">
        <f>IF(J13&gt;=('2. Project Information INPUT'!$D$19+'2. Project Information INPUT'!$D$20), #N/A, L12+K13)</f>
        <v>0</v>
      </c>
    </row>
    <row r="14" spans="2:12" ht="16.5" customHeight="1">
      <c r="B14" s="91">
        <v>5</v>
      </c>
      <c r="C14" s="92">
        <f>IF(B14&gt;=('2. Project Information INPUT'!$D$19+'2. Project Information INPUT'!$D$20),"Out of Scope",(IF('30 YR'!B14&lt;'2. Project Information INPUT'!$D$19,('6. Detailed Costs'!$I$38+'6. Detailed Costs'!$I$58),('6. Detailed Costs'!$I$48+'6. Detailed Costs'!$I$68))))</f>
        <v>0</v>
      </c>
      <c r="D14" s="126">
        <f>IF(B14&gt;=('2. Project Information INPUT'!$D$19+'2. Project Information INPUT'!$D$20), #N/A, D13+C14)</f>
        <v>0</v>
      </c>
      <c r="F14" s="91">
        <v>5</v>
      </c>
      <c r="G14" s="92">
        <f>IF(F14&gt;=('2. Project Information INPUT'!$D$19+'2. Project Information INPUT'!$D$20),"Out of Scope",(IF('30 YR'!F14&lt;'2. Project Information INPUT'!$D$19,('6. Detailed Costs'!$R$38+'6. Detailed Costs'!$R$58),('6. Detailed Costs'!$R$48+'6. Detailed Costs'!$R$68))))</f>
        <v>0</v>
      </c>
      <c r="H14" s="126">
        <f>IF(F14&gt;=('2. Project Information INPUT'!$D$19+'2. Project Information INPUT'!$D$20), #N/A, H13+G14)</f>
        <v>0</v>
      </c>
      <c r="J14" s="91">
        <v>5</v>
      </c>
      <c r="K14" s="92">
        <f>IF(J14&gt;=('2. Project Information INPUT'!$D$19+'2. Project Information INPUT'!$D$20),"Out of Scope",(IF('30 YR'!J14&lt;'2. Project Information INPUT'!$D$19,('6. Detailed Costs'!$AA$38+'6. Detailed Costs'!$AA$58),('6. Detailed Costs'!$AA$48+'6. Detailed Costs'!$AA$68))))</f>
        <v>0</v>
      </c>
      <c r="L14" s="126">
        <f>IF(J14&gt;=('2. Project Information INPUT'!$D$19+'2. Project Information INPUT'!$D$20), #N/A, L13+K14)</f>
        <v>0</v>
      </c>
    </row>
    <row r="15" spans="2:12">
      <c r="B15" s="91">
        <v>6</v>
      </c>
      <c r="C15" s="92">
        <f>IF(B15&gt;=('2. Project Information INPUT'!$D$19+'2. Project Information INPUT'!$D$20),"Out of Scope",(IF('30 YR'!B15&lt;'2. Project Information INPUT'!$D$19,('6. Detailed Costs'!$I$38+'6. Detailed Costs'!$I$58),('6. Detailed Costs'!$I$48+'6. Detailed Costs'!$I$68))))</f>
        <v>0</v>
      </c>
      <c r="D15" s="126">
        <f>IF(B15&gt;=('2. Project Information INPUT'!$D$19+'2. Project Information INPUT'!$D$20), #N/A, D14+C15)</f>
        <v>0</v>
      </c>
      <c r="F15" s="91">
        <v>6</v>
      </c>
      <c r="G15" s="92">
        <f>IF(F15&gt;=('2. Project Information INPUT'!$D$19+'2. Project Information INPUT'!$D$20),"Out of Scope",(IF('30 YR'!F15&lt;'2. Project Information INPUT'!$D$19,('6. Detailed Costs'!$R$38+'6. Detailed Costs'!$R$58),('6. Detailed Costs'!$R$48+'6. Detailed Costs'!$R$68))))</f>
        <v>0</v>
      </c>
      <c r="H15" s="126">
        <f>IF(F15&gt;=('2. Project Information INPUT'!$D$19+'2. Project Information INPUT'!$D$20), #N/A, H14+G15)</f>
        <v>0</v>
      </c>
      <c r="J15" s="91">
        <v>6</v>
      </c>
      <c r="K15" s="92">
        <f>IF(J15&gt;=('2. Project Information INPUT'!$D$19+'2. Project Information INPUT'!$D$20),"Out of Scope",(IF('30 YR'!J15&lt;'2. Project Information INPUT'!$D$19,('6. Detailed Costs'!$AA$38+'6. Detailed Costs'!$AA$58),('6. Detailed Costs'!$AA$48+'6. Detailed Costs'!$AA$68))))</f>
        <v>0</v>
      </c>
      <c r="L15" s="126">
        <f>IF(J15&gt;=('2. Project Information INPUT'!$D$19+'2. Project Information INPUT'!$D$20), #N/A, L14+K15)</f>
        <v>0</v>
      </c>
    </row>
    <row r="16" spans="2:12">
      <c r="B16" s="91">
        <v>7</v>
      </c>
      <c r="C16" s="92">
        <f>IF(B16&gt;=('2. Project Information INPUT'!$D$19+'2. Project Information INPUT'!$D$20),"Out of Scope",(IF('30 YR'!B16&lt;'2. Project Information INPUT'!$D$19,('6. Detailed Costs'!$I$38+'6. Detailed Costs'!$I$58),('6. Detailed Costs'!$I$48+'6. Detailed Costs'!$I$68))))</f>
        <v>0</v>
      </c>
      <c r="D16" s="126">
        <f>IF(B16&gt;=('2. Project Information INPUT'!$D$19+'2. Project Information INPUT'!$D$20), #N/A, D15+C16)</f>
        <v>0</v>
      </c>
      <c r="F16" s="91">
        <v>7</v>
      </c>
      <c r="G16" s="92">
        <f>IF(F16&gt;=('2. Project Information INPUT'!$D$19+'2. Project Information INPUT'!$D$20),"Out of Scope",(IF('30 YR'!F16&lt;'2. Project Information INPUT'!$D$19,('6. Detailed Costs'!$R$38+'6. Detailed Costs'!$R$58),('6. Detailed Costs'!$R$48+'6. Detailed Costs'!$R$68))))</f>
        <v>0</v>
      </c>
      <c r="H16" s="126">
        <f>IF(F16&gt;=('2. Project Information INPUT'!$D$19+'2. Project Information INPUT'!$D$20), #N/A, H15+G16)</f>
        <v>0</v>
      </c>
      <c r="J16" s="91">
        <v>7</v>
      </c>
      <c r="K16" s="92">
        <f>IF(J16&gt;=('2. Project Information INPUT'!$D$19+'2. Project Information INPUT'!$D$20),"Out of Scope",(IF('30 YR'!J16&lt;'2. Project Information INPUT'!$D$19,('6. Detailed Costs'!$AA$38+'6. Detailed Costs'!$AA$58),('6. Detailed Costs'!$AA$48+'6. Detailed Costs'!$AA$68))))</f>
        <v>0</v>
      </c>
      <c r="L16" s="126">
        <f>IF(J16&gt;=('2. Project Information INPUT'!$D$19+'2. Project Information INPUT'!$D$20), #N/A, L15+K16)</f>
        <v>0</v>
      </c>
    </row>
    <row r="17" spans="2:12">
      <c r="B17" s="91">
        <v>8</v>
      </c>
      <c r="C17" s="92">
        <f>IF(B17&gt;=('2. Project Information INPUT'!$D$19+'2. Project Information INPUT'!$D$20),"Out of Scope",(IF('30 YR'!B17&lt;'2. Project Information INPUT'!$D$19,('6. Detailed Costs'!$I$38+'6. Detailed Costs'!$I$58),('6. Detailed Costs'!$I$48+'6. Detailed Costs'!$I$68))))</f>
        <v>0</v>
      </c>
      <c r="D17" s="126">
        <f>IF(B17&gt;=('2. Project Information INPUT'!$D$19+'2. Project Information INPUT'!$D$20), #N/A, D16+C17)</f>
        <v>0</v>
      </c>
      <c r="F17" s="91">
        <v>8</v>
      </c>
      <c r="G17" s="92">
        <f>IF(F17&gt;=('2. Project Information INPUT'!$D$19+'2. Project Information INPUT'!$D$20),"Out of Scope",(IF('30 YR'!F17&lt;'2. Project Information INPUT'!$D$19,('6. Detailed Costs'!$R$38+'6. Detailed Costs'!$R$58),('6. Detailed Costs'!$R$48+'6. Detailed Costs'!$R$68))))</f>
        <v>0</v>
      </c>
      <c r="H17" s="126">
        <f>IF(F17&gt;=('2. Project Information INPUT'!$D$19+'2. Project Information INPUT'!$D$20), #N/A, H16+G17)</f>
        <v>0</v>
      </c>
      <c r="J17" s="91">
        <v>8</v>
      </c>
      <c r="K17" s="92">
        <f>IF(J17&gt;=('2. Project Information INPUT'!$D$19+'2. Project Information INPUT'!$D$20),"Out of Scope",(IF('30 YR'!J17&lt;'2. Project Information INPUT'!$D$19,('6. Detailed Costs'!$AA$38+'6. Detailed Costs'!$AA$58),('6. Detailed Costs'!$AA$48+'6. Detailed Costs'!$AA$68))))</f>
        <v>0</v>
      </c>
      <c r="L17" s="126">
        <f>IF(J17&gt;=('2. Project Information INPUT'!$D$19+'2. Project Information INPUT'!$D$20), #N/A, L16+K17)</f>
        <v>0</v>
      </c>
    </row>
    <row r="18" spans="2:12">
      <c r="B18" s="91">
        <v>9</v>
      </c>
      <c r="C18" s="92">
        <f>IF(B18&gt;=('2. Project Information INPUT'!$D$19+'2. Project Information INPUT'!$D$20),"Out of Scope",(IF('30 YR'!B18&lt;'2. Project Information INPUT'!$D$19,('6. Detailed Costs'!$I$38+'6. Detailed Costs'!$I$58),('6. Detailed Costs'!$I$48+'6. Detailed Costs'!$I$68))))</f>
        <v>0</v>
      </c>
      <c r="D18" s="126">
        <f>IF(B18&gt;=('2. Project Information INPUT'!$D$19+'2. Project Information INPUT'!$D$20), #N/A, D17+C18)</f>
        <v>0</v>
      </c>
      <c r="F18" s="91">
        <v>9</v>
      </c>
      <c r="G18" s="92">
        <f>IF(F18&gt;=('2. Project Information INPUT'!$D$19+'2. Project Information INPUT'!$D$20),"Out of Scope",(IF('30 YR'!F18&lt;'2. Project Information INPUT'!$D$19,('6. Detailed Costs'!$R$38+'6. Detailed Costs'!$R$58),('6. Detailed Costs'!$R$48+'6. Detailed Costs'!$R$68))))</f>
        <v>0</v>
      </c>
      <c r="H18" s="126">
        <f>IF(F18&gt;=('2. Project Information INPUT'!$D$19+'2. Project Information INPUT'!$D$20), #N/A, H17+G18)</f>
        <v>0</v>
      </c>
      <c r="J18" s="91">
        <v>9</v>
      </c>
      <c r="K18" s="92">
        <f>IF(J18&gt;=('2. Project Information INPUT'!$D$19+'2. Project Information INPUT'!$D$20),"Out of Scope",(IF('30 YR'!J18&lt;'2. Project Information INPUT'!$D$19,('6. Detailed Costs'!$AA$38+'6. Detailed Costs'!$AA$58),('6. Detailed Costs'!$AA$48+'6. Detailed Costs'!$AA$68))))</f>
        <v>0</v>
      </c>
      <c r="L18" s="126">
        <f>IF(J18&gt;=('2. Project Information INPUT'!$D$19+'2. Project Information INPUT'!$D$20), #N/A, L17+K18)</f>
        <v>0</v>
      </c>
    </row>
    <row r="19" spans="2:12">
      <c r="B19" s="91">
        <v>10</v>
      </c>
      <c r="C19" s="92">
        <f>IF(B19&gt;=('2. Project Information INPUT'!$D$19+'2. Project Information INPUT'!$D$20),"Out of Scope",(IF('30 YR'!B19&lt;'2. Project Information INPUT'!$D$19,('6. Detailed Costs'!$I$38+'6. Detailed Costs'!$I$58),('6. Detailed Costs'!$I$48+'6. Detailed Costs'!$I$68))))</f>
        <v>0</v>
      </c>
      <c r="D19" s="126">
        <f>IF(B19&gt;=('2. Project Information INPUT'!$D$19+'2. Project Information INPUT'!$D$20), #N/A, D18+C19)</f>
        <v>0</v>
      </c>
      <c r="F19" s="91">
        <v>10</v>
      </c>
      <c r="G19" s="92">
        <f>IF(F19&gt;=('2. Project Information INPUT'!$D$19+'2. Project Information INPUT'!$D$20),"Out of Scope",(IF('30 YR'!F19&lt;'2. Project Information INPUT'!$D$19,('6. Detailed Costs'!$R$38+'6. Detailed Costs'!$R$58),('6. Detailed Costs'!$R$48+'6. Detailed Costs'!$R$68))))</f>
        <v>0</v>
      </c>
      <c r="H19" s="126">
        <f>IF(F19&gt;=('2. Project Information INPUT'!$D$19+'2. Project Information INPUT'!$D$20), #N/A, H18+G19)</f>
        <v>0</v>
      </c>
      <c r="J19" s="91">
        <v>10</v>
      </c>
      <c r="K19" s="92">
        <f>IF(J19&gt;=('2. Project Information INPUT'!$D$19+'2. Project Information INPUT'!$D$20),"Out of Scope",(IF('30 YR'!J19&lt;'2. Project Information INPUT'!$D$19,('6. Detailed Costs'!$AA$38+'6. Detailed Costs'!$AA$58),('6. Detailed Costs'!$AA$48+'6. Detailed Costs'!$AA$68))))</f>
        <v>0</v>
      </c>
      <c r="L19" s="126">
        <f>IF(J19&gt;=('2. Project Information INPUT'!$D$19+'2. Project Information INPUT'!$D$20), #N/A, L18+K19)</f>
        <v>0</v>
      </c>
    </row>
    <row r="20" spans="2:12">
      <c r="B20" s="91">
        <v>11</v>
      </c>
      <c r="C20" s="92">
        <f>IF(B20&gt;=('2. Project Information INPUT'!$D$19+'2. Project Information INPUT'!$D$20),"Out of Scope",(IF('30 YR'!B20&lt;'2. Project Information INPUT'!$D$19,('6. Detailed Costs'!$I$38+'6. Detailed Costs'!$I$58),('6. Detailed Costs'!$I$48+'6. Detailed Costs'!$I$68))))</f>
        <v>0</v>
      </c>
      <c r="D20" s="126">
        <f>IF(B20&gt;=('2. Project Information INPUT'!$D$19+'2. Project Information INPUT'!$D$20), #N/A, D19+C20)</f>
        <v>0</v>
      </c>
      <c r="F20" s="91">
        <v>11</v>
      </c>
      <c r="G20" s="92">
        <f>IF(F20&gt;=('2. Project Information INPUT'!$D$19+'2. Project Information INPUT'!$D$20),"Out of Scope",(IF('30 YR'!F20&lt;'2. Project Information INPUT'!$D$19,('6. Detailed Costs'!$R$38+'6. Detailed Costs'!$R$58),('6. Detailed Costs'!$R$48+'6. Detailed Costs'!$R$68))))</f>
        <v>0</v>
      </c>
      <c r="H20" s="126">
        <f>IF(F20&gt;=('2. Project Information INPUT'!$D$19+'2. Project Information INPUT'!$D$20), #N/A, H19+G20)</f>
        <v>0</v>
      </c>
      <c r="J20" s="91">
        <v>11</v>
      </c>
      <c r="K20" s="92">
        <f>IF(J20&gt;=('2. Project Information INPUT'!$D$19+'2. Project Information INPUT'!$D$20),"Out of Scope",(IF('30 YR'!J20&lt;'2. Project Information INPUT'!$D$19,('6. Detailed Costs'!$AA$38+'6. Detailed Costs'!$AA$58),('6. Detailed Costs'!$AA$48+'6. Detailed Costs'!$AA$68))))</f>
        <v>0</v>
      </c>
      <c r="L20" s="126">
        <f>IF(J20&gt;=('2. Project Information INPUT'!$D$19+'2. Project Information INPUT'!$D$20), #N/A, L19+K20)</f>
        <v>0</v>
      </c>
    </row>
    <row r="21" spans="2:12">
      <c r="B21" s="91">
        <v>12</v>
      </c>
      <c r="C21" s="92">
        <f>IF(B21&gt;=('2. Project Information INPUT'!$D$19+'2. Project Information INPUT'!$D$20),"Out of Scope",(IF('30 YR'!B21&lt;'2. Project Information INPUT'!$D$19,('6. Detailed Costs'!$I$38+'6. Detailed Costs'!$I$58),('6. Detailed Costs'!$I$48+'6. Detailed Costs'!$I$68))))</f>
        <v>0</v>
      </c>
      <c r="D21" s="126">
        <f>IF(B21&gt;=('2. Project Information INPUT'!$D$19+'2. Project Information INPUT'!$D$20), #N/A, D20+C21)</f>
        <v>0</v>
      </c>
      <c r="F21" s="91">
        <v>12</v>
      </c>
      <c r="G21" s="92">
        <f>IF(F21&gt;=('2. Project Information INPUT'!$D$19+'2. Project Information INPUT'!$D$20),"Out of Scope",(IF('30 YR'!F21&lt;'2. Project Information INPUT'!$D$19,('6. Detailed Costs'!$R$38+'6. Detailed Costs'!$R$58),('6. Detailed Costs'!$R$48+'6. Detailed Costs'!$R$68))))</f>
        <v>0</v>
      </c>
      <c r="H21" s="126">
        <f>IF(F21&gt;=('2. Project Information INPUT'!$D$19+'2. Project Information INPUT'!$D$20), #N/A, H20+G21)</f>
        <v>0</v>
      </c>
      <c r="J21" s="91">
        <v>12</v>
      </c>
      <c r="K21" s="92">
        <f>IF(J21&gt;=('2. Project Information INPUT'!$D$19+'2. Project Information INPUT'!$D$20),"Out of Scope",(IF('30 YR'!J21&lt;'2. Project Information INPUT'!$D$19,('6. Detailed Costs'!$AA$38+'6. Detailed Costs'!$AA$58),('6. Detailed Costs'!$AA$48+'6. Detailed Costs'!$AA$68))))</f>
        <v>0</v>
      </c>
      <c r="L21" s="126">
        <f>IF(J21&gt;=('2. Project Information INPUT'!$D$19+'2. Project Information INPUT'!$D$20), #N/A, L20+K21)</f>
        <v>0</v>
      </c>
    </row>
    <row r="22" spans="2:12">
      <c r="B22" s="91">
        <v>13</v>
      </c>
      <c r="C22" s="92">
        <f>IF(B22&gt;=('2. Project Information INPUT'!$D$19+'2. Project Information INPUT'!$D$20),"Out of Scope",(IF('30 YR'!B22&lt;'2. Project Information INPUT'!$D$19,('6. Detailed Costs'!$I$38+'6. Detailed Costs'!$I$58),('6. Detailed Costs'!$I$48+'6. Detailed Costs'!$I$68))))</f>
        <v>0</v>
      </c>
      <c r="D22" s="126">
        <f>IF(B22&gt;=('2. Project Information INPUT'!$D$19+'2. Project Information INPUT'!$D$20), #N/A, D21+C22)</f>
        <v>0</v>
      </c>
      <c r="F22" s="91">
        <v>13</v>
      </c>
      <c r="G22" s="92">
        <f>IF(F22&gt;=('2. Project Information INPUT'!$D$19+'2. Project Information INPUT'!$D$20),"Out of Scope",(IF('30 YR'!F22&lt;'2. Project Information INPUT'!$D$19,('6. Detailed Costs'!$R$38+'6. Detailed Costs'!$R$58),('6. Detailed Costs'!$R$48+'6. Detailed Costs'!$R$68))))</f>
        <v>0</v>
      </c>
      <c r="H22" s="126">
        <f>IF(F22&gt;=('2. Project Information INPUT'!$D$19+'2. Project Information INPUT'!$D$20), #N/A, H21+G22)</f>
        <v>0</v>
      </c>
      <c r="J22" s="91">
        <v>13</v>
      </c>
      <c r="K22" s="92">
        <f>IF(J22&gt;=('2. Project Information INPUT'!$D$19+'2. Project Information INPUT'!$D$20),"Out of Scope",(IF('30 YR'!J22&lt;'2. Project Information INPUT'!$D$19,('6. Detailed Costs'!$AA$38+'6. Detailed Costs'!$AA$58),('6. Detailed Costs'!$AA$48+'6. Detailed Costs'!$AA$68))))</f>
        <v>0</v>
      </c>
      <c r="L22" s="126">
        <f>IF(J22&gt;=('2. Project Information INPUT'!$D$19+'2. Project Information INPUT'!$D$20), #N/A, L21+K22)</f>
        <v>0</v>
      </c>
    </row>
    <row r="23" spans="2:12">
      <c r="B23" s="91">
        <v>14</v>
      </c>
      <c r="C23" s="92">
        <f>IF(B23&gt;=('2. Project Information INPUT'!$D$19+'2. Project Information INPUT'!$D$20),"Out of Scope",(IF('30 YR'!B23&lt;'2. Project Information INPUT'!$D$19,('6. Detailed Costs'!$I$38+'6. Detailed Costs'!$I$58),('6. Detailed Costs'!$I$48+'6. Detailed Costs'!$I$68))))</f>
        <v>0</v>
      </c>
      <c r="D23" s="126">
        <f>IF(B23&gt;=('2. Project Information INPUT'!$D$19+'2. Project Information INPUT'!$D$20), #N/A, D22+C23)</f>
        <v>0</v>
      </c>
      <c r="F23" s="91">
        <v>14</v>
      </c>
      <c r="G23" s="92">
        <f>IF(F23&gt;=('2. Project Information INPUT'!$D$19+'2. Project Information INPUT'!$D$20),"Out of Scope",(IF('30 YR'!F23&lt;'2. Project Information INPUT'!$D$19,('6. Detailed Costs'!$R$38+'6. Detailed Costs'!$R$58),('6. Detailed Costs'!$R$48+'6. Detailed Costs'!$R$68))))</f>
        <v>0</v>
      </c>
      <c r="H23" s="126">
        <f>IF(F23&gt;=('2. Project Information INPUT'!$D$19+'2. Project Information INPUT'!$D$20), #N/A, H22+G23)</f>
        <v>0</v>
      </c>
      <c r="J23" s="91">
        <v>14</v>
      </c>
      <c r="K23" s="92">
        <f>IF(J23&gt;=('2. Project Information INPUT'!$D$19+'2. Project Information INPUT'!$D$20),"Out of Scope",(IF('30 YR'!J23&lt;'2. Project Information INPUT'!$D$19,('6. Detailed Costs'!$AA$38+'6. Detailed Costs'!$AA$58),('6. Detailed Costs'!$AA$48+'6. Detailed Costs'!$AA$68))))</f>
        <v>0</v>
      </c>
      <c r="L23" s="126">
        <f>IF(J23&gt;=('2. Project Information INPUT'!$D$19+'2. Project Information INPUT'!$D$20), #N/A, L22+K23)</f>
        <v>0</v>
      </c>
    </row>
    <row r="24" spans="2:12">
      <c r="B24" s="91">
        <v>15</v>
      </c>
      <c r="C24" s="92">
        <f>IF(B24&gt;=('2. Project Information INPUT'!$D$19+'2. Project Information INPUT'!$D$20),"Out of Scope",(IF('30 YR'!B24&lt;'2. Project Information INPUT'!$D$19,('6. Detailed Costs'!$I$38+'6. Detailed Costs'!$I$58),('6. Detailed Costs'!$I$48+'6. Detailed Costs'!$I$68))))</f>
        <v>0</v>
      </c>
      <c r="D24" s="126">
        <f>IF(B24&gt;=('2. Project Information INPUT'!$D$19+'2. Project Information INPUT'!$D$20), #N/A, D23+C24)</f>
        <v>0</v>
      </c>
      <c r="F24" s="91">
        <v>15</v>
      </c>
      <c r="G24" s="92">
        <f>IF(F24&gt;=('2. Project Information INPUT'!$D$19+'2. Project Information INPUT'!$D$20),"Out of Scope",(IF('30 YR'!F24&lt;'2. Project Information INPUT'!$D$19,('6. Detailed Costs'!$R$38+'6. Detailed Costs'!$R$58),('6. Detailed Costs'!$R$48+'6. Detailed Costs'!$R$68))))</f>
        <v>0</v>
      </c>
      <c r="H24" s="126">
        <f>IF(F24&gt;=('2. Project Information INPUT'!$D$19+'2. Project Information INPUT'!$D$20), #N/A, H23+G24)</f>
        <v>0</v>
      </c>
      <c r="J24" s="91">
        <v>15</v>
      </c>
      <c r="K24" s="92">
        <f>IF(J24&gt;=('2. Project Information INPUT'!$D$19+'2. Project Information INPUT'!$D$20),"Out of Scope",(IF('30 YR'!J24&lt;'2. Project Information INPUT'!$D$19,('6. Detailed Costs'!$AA$38+'6. Detailed Costs'!$AA$58),('6. Detailed Costs'!$AA$48+'6. Detailed Costs'!$AA$68))))</f>
        <v>0</v>
      </c>
      <c r="L24" s="126">
        <f>IF(J24&gt;=('2. Project Information INPUT'!$D$19+'2. Project Information INPUT'!$D$20), #N/A, L23+K24)</f>
        <v>0</v>
      </c>
    </row>
    <row r="25" spans="2:12">
      <c r="B25" s="91">
        <v>16</v>
      </c>
      <c r="C25" s="92">
        <f>IF(B25&gt;=('2. Project Information INPUT'!$D$19+'2. Project Information INPUT'!$D$20),"Out of Scope",(IF('30 YR'!B25&lt;'2. Project Information INPUT'!$D$19,('6. Detailed Costs'!$I$38+'6. Detailed Costs'!$I$58),('6. Detailed Costs'!$I$48+'6. Detailed Costs'!$I$68))))</f>
        <v>0</v>
      </c>
      <c r="D25" s="126">
        <f>IF(B25&gt;=('2. Project Information INPUT'!$D$19+'2. Project Information INPUT'!$D$20), #N/A, D24+C25)</f>
        <v>0</v>
      </c>
      <c r="F25" s="91">
        <v>16</v>
      </c>
      <c r="G25" s="92">
        <f>IF(F25&gt;=('2. Project Information INPUT'!$D$19+'2. Project Information INPUT'!$D$20),"Out of Scope",(IF('30 YR'!F25&lt;'2. Project Information INPUT'!$D$19,('6. Detailed Costs'!$R$38+'6. Detailed Costs'!$R$58),('6. Detailed Costs'!$R$48+'6. Detailed Costs'!$R$68))))</f>
        <v>0</v>
      </c>
      <c r="H25" s="126">
        <f>IF(F25&gt;=('2. Project Information INPUT'!$D$19+'2. Project Information INPUT'!$D$20), #N/A, H24+G25)</f>
        <v>0</v>
      </c>
      <c r="J25" s="91">
        <v>16</v>
      </c>
      <c r="K25" s="92">
        <f>IF(J25&gt;=('2. Project Information INPUT'!$D$19+'2. Project Information INPUT'!$D$20),"Out of Scope",(IF('30 YR'!J25&lt;'2. Project Information INPUT'!$D$19,('6. Detailed Costs'!$AA$38+'6. Detailed Costs'!$AA$58),('6. Detailed Costs'!$AA$48+'6. Detailed Costs'!$AA$68))))</f>
        <v>0</v>
      </c>
      <c r="L25" s="126">
        <f>IF(J25&gt;=('2. Project Information INPUT'!$D$19+'2. Project Information INPUT'!$D$20), #N/A, L24+K25)</f>
        <v>0</v>
      </c>
    </row>
    <row r="26" spans="2:12">
      <c r="B26" s="91">
        <v>17</v>
      </c>
      <c r="C26" s="92">
        <f>IF(B26&gt;=('2. Project Information INPUT'!$D$19+'2. Project Information INPUT'!$D$20),"Out of Scope",(IF('30 YR'!B26&lt;'2. Project Information INPUT'!$D$19,('6. Detailed Costs'!$I$38+'6. Detailed Costs'!$I$58),('6. Detailed Costs'!$I$48+'6. Detailed Costs'!$I$68))))</f>
        <v>0</v>
      </c>
      <c r="D26" s="126">
        <f>IF(B26&gt;=('2. Project Information INPUT'!$D$19+'2. Project Information INPUT'!$D$20), #N/A, D25+C26)</f>
        <v>0</v>
      </c>
      <c r="F26" s="91">
        <v>17</v>
      </c>
      <c r="G26" s="92">
        <f>IF(F26&gt;=('2. Project Information INPUT'!$D$19+'2. Project Information INPUT'!$D$20),"Out of Scope",(IF('30 YR'!F26&lt;'2. Project Information INPUT'!$D$19,('6. Detailed Costs'!$R$38+'6. Detailed Costs'!$R$58),('6. Detailed Costs'!$R$48+'6. Detailed Costs'!$R$68))))</f>
        <v>0</v>
      </c>
      <c r="H26" s="126">
        <f>IF(F26&gt;=('2. Project Information INPUT'!$D$19+'2. Project Information INPUT'!$D$20), #N/A, H25+G26)</f>
        <v>0</v>
      </c>
      <c r="J26" s="91">
        <v>17</v>
      </c>
      <c r="K26" s="92">
        <f>IF(J26&gt;=('2. Project Information INPUT'!$D$19+'2. Project Information INPUT'!$D$20),"Out of Scope",(IF('30 YR'!J26&lt;'2. Project Information INPUT'!$D$19,('6. Detailed Costs'!$AA$38+'6. Detailed Costs'!$AA$58),('6. Detailed Costs'!$AA$48+'6. Detailed Costs'!$AA$68))))</f>
        <v>0</v>
      </c>
      <c r="L26" s="126">
        <f>IF(J26&gt;=('2. Project Information INPUT'!$D$19+'2. Project Information INPUT'!$D$20), #N/A, L25+K26)</f>
        <v>0</v>
      </c>
    </row>
    <row r="27" spans="2:12">
      <c r="B27" s="91">
        <v>18</v>
      </c>
      <c r="C27" s="92">
        <f>IF(B27&gt;=('2. Project Information INPUT'!$D$19+'2. Project Information INPUT'!$D$20),"Out of Scope",(IF('30 YR'!B27&lt;'2. Project Information INPUT'!$D$19,('6. Detailed Costs'!$I$38+'6. Detailed Costs'!$I$58),('6. Detailed Costs'!$I$48+'6. Detailed Costs'!$I$68))))</f>
        <v>0</v>
      </c>
      <c r="D27" s="126">
        <f>IF(B27&gt;=('2. Project Information INPUT'!$D$19+'2. Project Information INPUT'!$D$20), #N/A, D26+C27)</f>
        <v>0</v>
      </c>
      <c r="F27" s="91">
        <v>18</v>
      </c>
      <c r="G27" s="92">
        <f>IF(F27&gt;=('2. Project Information INPUT'!$D$19+'2. Project Information INPUT'!$D$20),"Out of Scope",(IF('30 YR'!F27&lt;'2. Project Information INPUT'!$D$19,('6. Detailed Costs'!$R$38+'6. Detailed Costs'!$R$58),('6. Detailed Costs'!$R$48+'6. Detailed Costs'!$R$68))))</f>
        <v>0</v>
      </c>
      <c r="H27" s="126">
        <f>IF(F27&gt;=('2. Project Information INPUT'!$D$19+'2. Project Information INPUT'!$D$20), #N/A, H26+G27)</f>
        <v>0</v>
      </c>
      <c r="J27" s="91">
        <v>18</v>
      </c>
      <c r="K27" s="92">
        <f>IF(J27&gt;=('2. Project Information INPUT'!$D$19+'2. Project Information INPUT'!$D$20),"Out of Scope",(IF('30 YR'!J27&lt;'2. Project Information INPUT'!$D$19,('6. Detailed Costs'!$AA$38+'6. Detailed Costs'!$AA$58),('6. Detailed Costs'!$AA$48+'6. Detailed Costs'!$AA$68))))</f>
        <v>0</v>
      </c>
      <c r="L27" s="126">
        <f>IF(J27&gt;=('2. Project Information INPUT'!$D$19+'2. Project Information INPUT'!$D$20), #N/A, L26+K27)</f>
        <v>0</v>
      </c>
    </row>
    <row r="28" spans="2:12">
      <c r="B28" s="91">
        <v>19</v>
      </c>
      <c r="C28" s="92">
        <f>IF(B28&gt;=('2. Project Information INPUT'!$D$19+'2. Project Information INPUT'!$D$20),"Out of Scope",(IF('30 YR'!B28&lt;'2. Project Information INPUT'!$D$19,('6. Detailed Costs'!$I$38+'6. Detailed Costs'!$I$58),('6. Detailed Costs'!$I$48+'6. Detailed Costs'!$I$68))))</f>
        <v>0</v>
      </c>
      <c r="D28" s="126">
        <f>IF(B28&gt;=('2. Project Information INPUT'!$D$19+'2. Project Information INPUT'!$D$20), #N/A, D27+C28)</f>
        <v>0</v>
      </c>
      <c r="F28" s="91">
        <v>19</v>
      </c>
      <c r="G28" s="92">
        <f>IF(F28&gt;=('2. Project Information INPUT'!$D$19+'2. Project Information INPUT'!$D$20),"Out of Scope",(IF('30 YR'!F28&lt;'2. Project Information INPUT'!$D$19,('6. Detailed Costs'!$R$38+'6. Detailed Costs'!$R$58),('6. Detailed Costs'!$R$48+'6. Detailed Costs'!$R$68))))</f>
        <v>0</v>
      </c>
      <c r="H28" s="126">
        <f>IF(F28&gt;=('2. Project Information INPUT'!$D$19+'2. Project Information INPUT'!$D$20), #N/A, H27+G28)</f>
        <v>0</v>
      </c>
      <c r="J28" s="91">
        <v>19</v>
      </c>
      <c r="K28" s="92">
        <f>IF(J28&gt;=('2. Project Information INPUT'!$D$19+'2. Project Information INPUT'!$D$20),"Out of Scope",(IF('30 YR'!J28&lt;'2. Project Information INPUT'!$D$19,('6. Detailed Costs'!$AA$38+'6. Detailed Costs'!$AA$58),('6. Detailed Costs'!$AA$48+'6. Detailed Costs'!$AA$68))))</f>
        <v>0</v>
      </c>
      <c r="L28" s="126">
        <f>IF(J28&gt;=('2. Project Information INPUT'!$D$19+'2. Project Information INPUT'!$D$20), #N/A, L27+K28)</f>
        <v>0</v>
      </c>
    </row>
    <row r="29" spans="2:12">
      <c r="B29" s="91">
        <v>20</v>
      </c>
      <c r="C29" s="92">
        <f>IF(B29&gt;=('2. Project Information INPUT'!$D$19+'2. Project Information INPUT'!$D$20),"Out of Scope",(IF('30 YR'!B29&lt;'2. Project Information INPUT'!$D$19,('6. Detailed Costs'!$I$38+'6. Detailed Costs'!$I$58),('6. Detailed Costs'!$I$48+'6. Detailed Costs'!$I$68))))</f>
        <v>0</v>
      </c>
      <c r="D29" s="126">
        <f>IF(B29&gt;=('2. Project Information INPUT'!$D$19+'2. Project Information INPUT'!$D$20), #N/A, D28+C29)</f>
        <v>0</v>
      </c>
      <c r="F29" s="91">
        <v>20</v>
      </c>
      <c r="G29" s="92">
        <f>IF(F29&gt;=('2. Project Information INPUT'!$D$19+'2. Project Information INPUT'!$D$20),"Out of Scope",(IF('30 YR'!F29&lt;'2. Project Information INPUT'!$D$19,('6. Detailed Costs'!$R$38+'6. Detailed Costs'!$R$58),('6. Detailed Costs'!$R$48+'6. Detailed Costs'!$R$68))))</f>
        <v>0</v>
      </c>
      <c r="H29" s="126">
        <f>IF(F29&gt;=('2. Project Information INPUT'!$D$19+'2. Project Information INPUT'!$D$20), #N/A, H28+G29)</f>
        <v>0</v>
      </c>
      <c r="J29" s="91">
        <v>20</v>
      </c>
      <c r="K29" s="92">
        <f>IF(J29&gt;=('2. Project Information INPUT'!$D$19+'2. Project Information INPUT'!$D$20),"Out of Scope",(IF('30 YR'!J29&lt;'2. Project Information INPUT'!$D$19,('6. Detailed Costs'!$AA$38+'6. Detailed Costs'!$AA$58),('6. Detailed Costs'!$AA$48+'6. Detailed Costs'!$AA$68))))</f>
        <v>0</v>
      </c>
      <c r="L29" s="126">
        <f>IF(J29&gt;=('2. Project Information INPUT'!$D$19+'2. Project Information INPUT'!$D$20), #N/A, L28+K29)</f>
        <v>0</v>
      </c>
    </row>
    <row r="30" spans="2:12">
      <c r="B30" s="91">
        <v>21</v>
      </c>
      <c r="C30" s="92">
        <f>IF(B30&gt;=('2. Project Information INPUT'!$D$19+'2. Project Information INPUT'!$D$20),"Out of Scope",(IF('30 YR'!B30&lt;'2. Project Information INPUT'!$D$19,('6. Detailed Costs'!$I$38+'6. Detailed Costs'!$I$58),('6. Detailed Costs'!$I$48+'6. Detailed Costs'!$I$68))))</f>
        <v>0</v>
      </c>
      <c r="D30" s="126">
        <f>IF(B30&gt;=('2. Project Information INPUT'!$D$19+'2. Project Information INPUT'!$D$20), #N/A, D29+C30)</f>
        <v>0</v>
      </c>
      <c r="F30" s="91">
        <v>21</v>
      </c>
      <c r="G30" s="92">
        <f>IF(F30&gt;=('2. Project Information INPUT'!$D$19+'2. Project Information INPUT'!$D$20),"Out of Scope",(IF('30 YR'!F30&lt;'2. Project Information INPUT'!$D$19,('6. Detailed Costs'!$R$38+'6. Detailed Costs'!$R$58),('6. Detailed Costs'!$R$48+'6. Detailed Costs'!$R$68))))</f>
        <v>0</v>
      </c>
      <c r="H30" s="126">
        <f>IF(F30&gt;=('2. Project Information INPUT'!$D$19+'2. Project Information INPUT'!$D$20), #N/A, H29+G30)</f>
        <v>0</v>
      </c>
      <c r="J30" s="91">
        <v>21</v>
      </c>
      <c r="K30" s="92">
        <f>IF(J30&gt;=('2. Project Information INPUT'!$D$19+'2. Project Information INPUT'!$D$20),"Out of Scope",(IF('30 YR'!J30&lt;'2. Project Information INPUT'!$D$19,('6. Detailed Costs'!$AA$38+'6. Detailed Costs'!$AA$58),('6. Detailed Costs'!$AA$48+'6. Detailed Costs'!$AA$68))))</f>
        <v>0</v>
      </c>
      <c r="L30" s="126">
        <f>IF(J30&gt;=('2. Project Information INPUT'!$D$19+'2. Project Information INPUT'!$D$20), #N/A, L29+K30)</f>
        <v>0</v>
      </c>
    </row>
    <row r="31" spans="2:12">
      <c r="B31" s="91">
        <v>22</v>
      </c>
      <c r="C31" s="92">
        <f>IF(B31&gt;=('2. Project Information INPUT'!$D$19+'2. Project Information INPUT'!$D$20),"Out of Scope",(IF('30 YR'!B31&lt;'2. Project Information INPUT'!$D$19,('6. Detailed Costs'!$I$38+'6. Detailed Costs'!$I$58),('6. Detailed Costs'!$I$48+'6. Detailed Costs'!$I$68))))</f>
        <v>0</v>
      </c>
      <c r="D31" s="126">
        <f>IF(B31&gt;=('2. Project Information INPUT'!$D$19+'2. Project Information INPUT'!$D$20), #N/A, D30+C31)</f>
        <v>0</v>
      </c>
      <c r="F31" s="91">
        <v>22</v>
      </c>
      <c r="G31" s="92">
        <f>IF(F31&gt;=('2. Project Information INPUT'!$D$19+'2. Project Information INPUT'!$D$20),"Out of Scope",(IF('30 YR'!F31&lt;'2. Project Information INPUT'!$D$19,('6. Detailed Costs'!$R$38+'6. Detailed Costs'!$R$58),('6. Detailed Costs'!$R$48+'6. Detailed Costs'!$R$68))))</f>
        <v>0</v>
      </c>
      <c r="H31" s="126">
        <f>IF(F31&gt;=('2. Project Information INPUT'!$D$19+'2. Project Information INPUT'!$D$20), #N/A, H30+G31)</f>
        <v>0</v>
      </c>
      <c r="J31" s="91">
        <v>22</v>
      </c>
      <c r="K31" s="92">
        <f>IF(J31&gt;=('2. Project Information INPUT'!$D$19+'2. Project Information INPUT'!$D$20),"Out of Scope",(IF('30 YR'!J31&lt;'2. Project Information INPUT'!$D$19,('6. Detailed Costs'!$AA$38+'6. Detailed Costs'!$AA$58),('6. Detailed Costs'!$AA$48+'6. Detailed Costs'!$AA$68))))</f>
        <v>0</v>
      </c>
      <c r="L31" s="126">
        <f>IF(J31&gt;=('2. Project Information INPUT'!$D$19+'2. Project Information INPUT'!$D$20), #N/A, L30+K31)</f>
        <v>0</v>
      </c>
    </row>
    <row r="32" spans="2:12">
      <c r="B32" s="91">
        <v>23</v>
      </c>
      <c r="C32" s="92">
        <f>IF(B32&gt;=('2. Project Information INPUT'!$D$19+'2. Project Information INPUT'!$D$20),"Out of Scope",(IF('30 YR'!B32&lt;'2. Project Information INPUT'!$D$19,('6. Detailed Costs'!$I$38+'6. Detailed Costs'!$I$58),('6. Detailed Costs'!$I$48+'6. Detailed Costs'!$I$68))))</f>
        <v>0</v>
      </c>
      <c r="D32" s="126">
        <f>IF(B32&gt;=('2. Project Information INPUT'!$D$19+'2. Project Information INPUT'!$D$20), #N/A, D31+C32)</f>
        <v>0</v>
      </c>
      <c r="F32" s="91">
        <v>23</v>
      </c>
      <c r="G32" s="92">
        <f>IF(F32&gt;=('2. Project Information INPUT'!$D$19+'2. Project Information INPUT'!$D$20),"Out of Scope",(IF('30 YR'!F32&lt;'2. Project Information INPUT'!$D$19,('6. Detailed Costs'!$R$38+'6. Detailed Costs'!$R$58),('6. Detailed Costs'!$R$48+'6. Detailed Costs'!$R$68))))</f>
        <v>0</v>
      </c>
      <c r="H32" s="126">
        <f>IF(F32&gt;=('2. Project Information INPUT'!$D$19+'2. Project Information INPUT'!$D$20), #N/A, H31+G32)</f>
        <v>0</v>
      </c>
      <c r="J32" s="91">
        <v>23</v>
      </c>
      <c r="K32" s="92">
        <f>IF(J32&gt;=('2. Project Information INPUT'!$D$19+'2. Project Information INPUT'!$D$20),"Out of Scope",(IF('30 YR'!J32&lt;'2. Project Information INPUT'!$D$19,('6. Detailed Costs'!$AA$38+'6. Detailed Costs'!$AA$58),('6. Detailed Costs'!$AA$48+'6. Detailed Costs'!$AA$68))))</f>
        <v>0</v>
      </c>
      <c r="L32" s="126">
        <f>IF(J32&gt;=('2. Project Information INPUT'!$D$19+'2. Project Information INPUT'!$D$20), #N/A, L31+K32)</f>
        <v>0</v>
      </c>
    </row>
    <row r="33" spans="2:12">
      <c r="B33" s="91">
        <v>24</v>
      </c>
      <c r="C33" s="92">
        <f>IF(B33&gt;=('2. Project Information INPUT'!$D$19+'2. Project Information INPUT'!$D$20),"Out of Scope",(IF('30 YR'!B33&lt;'2. Project Information INPUT'!$D$19,('6. Detailed Costs'!$I$38+'6. Detailed Costs'!$I$58),('6. Detailed Costs'!$I$48+'6. Detailed Costs'!$I$68))))</f>
        <v>0</v>
      </c>
      <c r="D33" s="126">
        <f>IF(B33&gt;=('2. Project Information INPUT'!$D$19+'2. Project Information INPUT'!$D$20), #N/A, D32+C33)</f>
        <v>0</v>
      </c>
      <c r="F33" s="91">
        <v>24</v>
      </c>
      <c r="G33" s="92">
        <f>IF(F33&gt;=('2. Project Information INPUT'!$D$19+'2. Project Information INPUT'!$D$20),"Out of Scope",(IF('30 YR'!F33&lt;'2. Project Information INPUT'!$D$19,('6. Detailed Costs'!$R$38+'6. Detailed Costs'!$R$58),('6. Detailed Costs'!$R$48+'6. Detailed Costs'!$R$68))))</f>
        <v>0</v>
      </c>
      <c r="H33" s="126">
        <f>IF(F33&gt;=('2. Project Information INPUT'!$D$19+'2. Project Information INPUT'!$D$20), #N/A, H32+G33)</f>
        <v>0</v>
      </c>
      <c r="J33" s="91">
        <v>24</v>
      </c>
      <c r="K33" s="92">
        <f>IF(J33&gt;=('2. Project Information INPUT'!$D$19+'2. Project Information INPUT'!$D$20),"Out of Scope",(IF('30 YR'!J33&lt;'2. Project Information INPUT'!$D$19,('6. Detailed Costs'!$AA$38+'6. Detailed Costs'!$AA$58),('6. Detailed Costs'!$AA$48+'6. Detailed Costs'!$AA$68))))</f>
        <v>0</v>
      </c>
      <c r="L33" s="126">
        <f>IF(J33&gt;=('2. Project Information INPUT'!$D$19+'2. Project Information INPUT'!$D$20), #N/A, L32+K33)</f>
        <v>0</v>
      </c>
    </row>
    <row r="34" spans="2:12">
      <c r="B34" s="91">
        <v>25</v>
      </c>
      <c r="C34" s="92" t="str">
        <f>IF(B34&gt;=('2. Project Information INPUT'!$D$19+'2. Project Information INPUT'!$D$20),"Out of Scope",(IF('30 YR'!B34&lt;'2. Project Information INPUT'!$D$19,('6. Detailed Costs'!$I$38+'6. Detailed Costs'!$I$58),('6. Detailed Costs'!$I$48+'6. Detailed Costs'!$I$68))))</f>
        <v>Out of Scope</v>
      </c>
      <c r="D34" s="126" t="e">
        <f>IF(B34&gt;=('2. Project Information INPUT'!$D$19+'2. Project Information INPUT'!$D$20), #N/A, D33+C34)</f>
        <v>#N/A</v>
      </c>
      <c r="F34" s="91">
        <v>25</v>
      </c>
      <c r="G34" s="92" t="str">
        <f>IF(F34&gt;=('2. Project Information INPUT'!$D$19+'2. Project Information INPUT'!$D$20),"Out of Scope",(IF('30 YR'!F34&lt;'2. Project Information INPUT'!$D$19,('6. Detailed Costs'!$R$38+'6. Detailed Costs'!$R$58),('6. Detailed Costs'!$R$48+'6. Detailed Costs'!$R$68))))</f>
        <v>Out of Scope</v>
      </c>
      <c r="H34" s="126" t="e">
        <f>IF(F34&gt;=('2. Project Information INPUT'!$D$19+'2. Project Information INPUT'!$D$20), #N/A, H33+G34)</f>
        <v>#N/A</v>
      </c>
      <c r="J34" s="91">
        <v>25</v>
      </c>
      <c r="K34" s="92" t="str">
        <f>IF(J34&gt;=('2. Project Information INPUT'!$D$19+'2. Project Information INPUT'!$D$20),"Out of Scope",(IF('30 YR'!J34&lt;'2. Project Information INPUT'!$D$19,('6. Detailed Costs'!$AA$38+'6. Detailed Costs'!$AA$58),('6. Detailed Costs'!$AA$48+'6. Detailed Costs'!$AA$68))))</f>
        <v>Out of Scope</v>
      </c>
      <c r="L34" s="126" t="e">
        <f>IF(J34&gt;=('2. Project Information INPUT'!$D$19+'2. Project Information INPUT'!$D$20), #N/A, L33+K34)</f>
        <v>#N/A</v>
      </c>
    </row>
    <row r="35" spans="2:12">
      <c r="B35" s="91">
        <v>26</v>
      </c>
      <c r="C35" s="92" t="str">
        <f>IF(B35&gt;=('2. Project Information INPUT'!$D$19+'2. Project Information INPUT'!$D$20),"Out of Scope",(IF('30 YR'!B35&lt;'2. Project Information INPUT'!$D$19,('6. Detailed Costs'!$I$38+'6. Detailed Costs'!$I$58),('6. Detailed Costs'!$I$48+'6. Detailed Costs'!$I$68))))</f>
        <v>Out of Scope</v>
      </c>
      <c r="D35" s="126" t="e">
        <f>IF(B35&gt;=('2. Project Information INPUT'!$D$19+'2. Project Information INPUT'!$D$20), #N/A, D34+C35)</f>
        <v>#N/A</v>
      </c>
      <c r="F35" s="91">
        <v>26</v>
      </c>
      <c r="G35" s="92" t="str">
        <f>IF(F35&gt;=('2. Project Information INPUT'!$D$19+'2. Project Information INPUT'!$D$20),"Out of Scope",(IF('30 YR'!F35&lt;'2. Project Information INPUT'!$D$19,('6. Detailed Costs'!$R$38+'6. Detailed Costs'!$R$58),('6. Detailed Costs'!$R$48+'6. Detailed Costs'!$R$68))))</f>
        <v>Out of Scope</v>
      </c>
      <c r="H35" s="126" t="e">
        <f>IF(F35&gt;=('2. Project Information INPUT'!$D$19+'2. Project Information INPUT'!$D$20), #N/A, H34+G35)</f>
        <v>#N/A</v>
      </c>
      <c r="J35" s="91">
        <v>26</v>
      </c>
      <c r="K35" s="92" t="str">
        <f>IF(J35&gt;=('2. Project Information INPUT'!$D$19+'2. Project Information INPUT'!$D$20),"Out of Scope",(IF('30 YR'!J35&lt;'2. Project Information INPUT'!$D$19,('6. Detailed Costs'!$AA$38+'6. Detailed Costs'!$AA$58),('6. Detailed Costs'!$AA$48+'6. Detailed Costs'!$AA$68))))</f>
        <v>Out of Scope</v>
      </c>
      <c r="L35" s="126" t="e">
        <f>IF(J35&gt;=('2. Project Information INPUT'!$D$19+'2. Project Information INPUT'!$D$20), #N/A, L34+K35)</f>
        <v>#N/A</v>
      </c>
    </row>
    <row r="36" spans="2:12">
      <c r="B36" s="91">
        <v>27</v>
      </c>
      <c r="C36" s="92" t="str">
        <f>IF(B36&gt;=('2. Project Information INPUT'!$D$19+'2. Project Information INPUT'!$D$20),"Out of Scope",(IF('30 YR'!B36&lt;'2. Project Information INPUT'!$D$19,('6. Detailed Costs'!$I$38+'6. Detailed Costs'!$I$58),('6. Detailed Costs'!$I$48+'6. Detailed Costs'!$I$68))))</f>
        <v>Out of Scope</v>
      </c>
      <c r="D36" s="126" t="e">
        <f>IF(B36&gt;=('2. Project Information INPUT'!$D$19+'2. Project Information INPUT'!$D$20), #N/A, D35+C36)</f>
        <v>#N/A</v>
      </c>
      <c r="F36" s="91">
        <v>27</v>
      </c>
      <c r="G36" s="92" t="str">
        <f>IF(F36&gt;=('2. Project Information INPUT'!$D$19+'2. Project Information INPUT'!$D$20),"Out of Scope",(IF('30 YR'!F36&lt;'2. Project Information INPUT'!$D$19,('6. Detailed Costs'!$R$38+'6. Detailed Costs'!$R$58),('6. Detailed Costs'!$R$48+'6. Detailed Costs'!$R$68))))</f>
        <v>Out of Scope</v>
      </c>
      <c r="H36" s="126" t="e">
        <f>IF(F36&gt;=('2. Project Information INPUT'!$D$19+'2. Project Information INPUT'!$D$20), #N/A, H35+G36)</f>
        <v>#N/A</v>
      </c>
      <c r="J36" s="91">
        <v>27</v>
      </c>
      <c r="K36" s="92" t="str">
        <f>IF(J36&gt;=('2. Project Information INPUT'!$D$19+'2. Project Information INPUT'!$D$20),"Out of Scope",(IF('30 YR'!J36&lt;'2. Project Information INPUT'!$D$19,('6. Detailed Costs'!$AA$38+'6. Detailed Costs'!$AA$58),('6. Detailed Costs'!$AA$48+'6. Detailed Costs'!$AA$68))))</f>
        <v>Out of Scope</v>
      </c>
      <c r="L36" s="126" t="e">
        <f>IF(J36&gt;=('2. Project Information INPUT'!$D$19+'2. Project Information INPUT'!$D$20), #N/A, L35+K36)</f>
        <v>#N/A</v>
      </c>
    </row>
    <row r="37" spans="2:12">
      <c r="B37" s="91">
        <v>28</v>
      </c>
      <c r="C37" s="92" t="str">
        <f>IF(B37&gt;=('2. Project Information INPUT'!$D$19+'2. Project Information INPUT'!$D$20),"Out of Scope",(IF('30 YR'!B37&lt;'2. Project Information INPUT'!$D$19,('6. Detailed Costs'!$I$38+'6. Detailed Costs'!$I$58),('6. Detailed Costs'!$I$48+'6. Detailed Costs'!$I$68))))</f>
        <v>Out of Scope</v>
      </c>
      <c r="D37" s="126" t="e">
        <f>IF(B37&gt;=('2. Project Information INPUT'!$D$19+'2. Project Information INPUT'!$D$20), #N/A, D36+C37)</f>
        <v>#N/A</v>
      </c>
      <c r="F37" s="91">
        <v>28</v>
      </c>
      <c r="G37" s="92" t="str">
        <f>IF(F37&gt;=('2. Project Information INPUT'!$D$19+'2. Project Information INPUT'!$D$20),"Out of Scope",(IF('30 YR'!F37&lt;'2. Project Information INPUT'!$D$19,('6. Detailed Costs'!$R$38+'6. Detailed Costs'!$R$58),('6. Detailed Costs'!$R$48+'6. Detailed Costs'!$R$68))))</f>
        <v>Out of Scope</v>
      </c>
      <c r="H37" s="126" t="e">
        <f>IF(F37&gt;=('2. Project Information INPUT'!$D$19+'2. Project Information INPUT'!$D$20), #N/A, H36+G37)</f>
        <v>#N/A</v>
      </c>
      <c r="J37" s="91">
        <v>28</v>
      </c>
      <c r="K37" s="92" t="str">
        <f>IF(J37&gt;=('2. Project Information INPUT'!$D$19+'2. Project Information INPUT'!$D$20),"Out of Scope",(IF('30 YR'!J37&lt;'2. Project Information INPUT'!$D$19,('6. Detailed Costs'!$AA$38+'6. Detailed Costs'!$AA$58),('6. Detailed Costs'!$AA$48+'6. Detailed Costs'!$AA$68))))</f>
        <v>Out of Scope</v>
      </c>
      <c r="L37" s="126" t="e">
        <f>IF(J37&gt;=('2. Project Information INPUT'!$D$19+'2. Project Information INPUT'!$D$20), #N/A, L36+K37)</f>
        <v>#N/A</v>
      </c>
    </row>
    <row r="38" spans="2:12">
      <c r="B38" s="91">
        <v>29</v>
      </c>
      <c r="C38" s="92" t="str">
        <f>IF(B38&gt;=('2. Project Information INPUT'!$D$19+'2. Project Information INPUT'!$D$20),"Out of Scope",(IF('30 YR'!B38&lt;'2. Project Information INPUT'!$D$19,('6. Detailed Costs'!$I$38+'6. Detailed Costs'!$I$58),('6. Detailed Costs'!$I$48+'6. Detailed Costs'!$I$68))))</f>
        <v>Out of Scope</v>
      </c>
      <c r="D38" s="126" t="e">
        <f>IF(B38&gt;=('2. Project Information INPUT'!$D$19+'2. Project Information INPUT'!$D$20), #N/A, D37+C38)</f>
        <v>#N/A</v>
      </c>
      <c r="F38" s="91">
        <v>29</v>
      </c>
      <c r="G38" s="92" t="str">
        <f>IF(F38&gt;=('2. Project Information INPUT'!$D$19+'2. Project Information INPUT'!$D$20),"Out of Scope",(IF('30 YR'!F38&lt;'2. Project Information INPUT'!$D$19,('6. Detailed Costs'!$R$38+'6. Detailed Costs'!$R$58),('6. Detailed Costs'!$R$48+'6. Detailed Costs'!$R$68))))</f>
        <v>Out of Scope</v>
      </c>
      <c r="H38" s="126" t="e">
        <f>IF(F38&gt;=('2. Project Information INPUT'!$D$19+'2. Project Information INPUT'!$D$20), #N/A, H37+G38)</f>
        <v>#N/A</v>
      </c>
      <c r="J38" s="91">
        <v>29</v>
      </c>
      <c r="K38" s="92" t="str">
        <f>IF(J38&gt;=('2. Project Information INPUT'!$D$19+'2. Project Information INPUT'!$D$20),"Out of Scope",(IF('30 YR'!J38&lt;'2. Project Information INPUT'!$D$19,('6. Detailed Costs'!$AA$38+'6. Detailed Costs'!$AA$58),('6. Detailed Costs'!$AA$48+'6. Detailed Costs'!$AA$68))))</f>
        <v>Out of Scope</v>
      </c>
      <c r="L38" s="126" t="e">
        <f>IF(J38&gt;=('2. Project Information INPUT'!$D$19+'2. Project Information INPUT'!$D$20), #N/A, L37+K38)</f>
        <v>#N/A</v>
      </c>
    </row>
    <row r="39" spans="2:12" ht="17.25" thickBot="1">
      <c r="B39" s="97">
        <v>30</v>
      </c>
      <c r="C39" s="98" t="str">
        <f>IF(B39&gt;=('2. Project Information INPUT'!$D$19+'2. Project Information INPUT'!$D$20),"Out of Scope",(IF('30 YR'!B39&lt;'2. Project Information INPUT'!$D$19,('6. Detailed Costs'!$I$38+'6. Detailed Costs'!$I$58),('6. Detailed Costs'!$I$48+'6. Detailed Costs'!$I$68))))</f>
        <v>Out of Scope</v>
      </c>
      <c r="D39" s="127" t="e">
        <f>IF(B39&gt;=('2. Project Information INPUT'!$D$19+'2. Project Information INPUT'!$D$20), #N/A, D38+C39)</f>
        <v>#N/A</v>
      </c>
      <c r="F39" s="97">
        <v>30</v>
      </c>
      <c r="G39" s="98" t="str">
        <f>IF(F39&gt;=('2. Project Information INPUT'!$D$19+'2. Project Information INPUT'!$D$20),"Out of Scope",(IF('30 YR'!F39&lt;'2. Project Information INPUT'!$D$19,('6. Detailed Costs'!$R$38+'6. Detailed Costs'!$R$58),('6. Detailed Costs'!$R$48+'6. Detailed Costs'!$R$68))))</f>
        <v>Out of Scope</v>
      </c>
      <c r="H39" s="127" t="e">
        <f>IF(F39&gt;=('2. Project Information INPUT'!$D$19+'2. Project Information INPUT'!$D$20), #N/A, H38+G39)</f>
        <v>#N/A</v>
      </c>
      <c r="J39" s="97">
        <v>30</v>
      </c>
      <c r="K39" s="98" t="str">
        <f>IF(J39&gt;=('2. Project Information INPUT'!$D$19+'2. Project Information INPUT'!$D$20),"Out of Scope",(IF('30 YR'!J39&lt;'2. Project Information INPUT'!$D$19,('6. Detailed Costs'!$AA$38+'6. Detailed Costs'!$AA$58),('6. Detailed Costs'!$AA$48+'6. Detailed Costs'!$AA$68))))</f>
        <v>Out of Scope</v>
      </c>
      <c r="L39" s="127" t="e">
        <f>IF(J39&gt;=('2. Project Information INPUT'!$D$19+'2. Project Information INPUT'!$D$20), #N/A, L38+K39)</f>
        <v>#N/A</v>
      </c>
    </row>
  </sheetData>
  <mergeCells count="3">
    <mergeCell ref="B7:D7"/>
    <mergeCell ref="F7:H7"/>
    <mergeCell ref="J7:L7"/>
  </mergeCells>
  <pageMargins left="0.7" right="0.7" top="0.75" bottom="0.75" header="0.3" footer="0.3"/>
  <pageSetup orientation="portrait"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4" tint="0.59999389629810485"/>
  </sheetPr>
  <dimension ref="A1:U40"/>
  <sheetViews>
    <sheetView showGridLines="0" zoomScale="90" zoomScaleNormal="90" workbookViewId="0">
      <selection activeCell="I35" sqref="I35"/>
    </sheetView>
  </sheetViews>
  <sheetFormatPr defaultColWidth="9" defaultRowHeight="16.5"/>
  <cols>
    <col min="1" max="1" width="9" style="2"/>
    <col min="2" max="3" width="14.125" style="2" customWidth="1"/>
    <col min="4" max="4" width="9" style="2"/>
    <col min="5" max="5" width="12.5" style="2" customWidth="1"/>
    <col min="6" max="6" width="3.125" style="2" customWidth="1"/>
    <col min="7" max="7" width="13.75" style="2" customWidth="1"/>
    <col min="8" max="8" width="6" style="2" customWidth="1"/>
    <col min="9" max="10" width="14.125" style="2" customWidth="1"/>
    <col min="11" max="11" width="9" style="2"/>
    <col min="12" max="12" width="11.25" style="2" bestFit="1" customWidth="1"/>
    <col min="13" max="13" width="3.125" style="2" customWidth="1"/>
    <col min="14" max="14" width="13.75" style="2" customWidth="1"/>
    <col min="15" max="15" width="5.5" style="2" customWidth="1"/>
    <col min="16" max="17" width="14.125" style="2" customWidth="1"/>
    <col min="18" max="18" width="9" style="2"/>
    <col min="19" max="19" width="11.25" style="2" bestFit="1" customWidth="1"/>
    <col min="20" max="20" width="3.375" style="2" customWidth="1"/>
    <col min="21" max="21" width="12.375" style="2" bestFit="1" customWidth="1"/>
    <col min="22" max="16384" width="9" style="2"/>
  </cols>
  <sheetData>
    <row r="1" spans="1:21" s="5" customFormat="1"/>
    <row r="2" spans="1:21" s="5" customFormat="1" ht="20.25">
      <c r="A2" s="11"/>
    </row>
    <row r="3" spans="1:21" s="5" customFormat="1" ht="20.25">
      <c r="A3" s="11"/>
      <c r="D3" s="11" t="s">
        <v>197</v>
      </c>
    </row>
    <row r="4" spans="1:21" s="5" customFormat="1"/>
    <row r="5" spans="1:21" s="5" customFormat="1"/>
    <row r="6" spans="1:21" ht="17.25" thickBot="1"/>
    <row r="7" spans="1:21" ht="32.25">
      <c r="B7" s="217" t="s">
        <v>103</v>
      </c>
      <c r="C7" s="218"/>
      <c r="D7" s="218"/>
      <c r="E7" s="218"/>
      <c r="F7" s="218"/>
      <c r="G7" s="219"/>
      <c r="I7" s="217" t="s">
        <v>104</v>
      </c>
      <c r="J7" s="218"/>
      <c r="K7" s="218"/>
      <c r="L7" s="218"/>
      <c r="M7" s="218"/>
      <c r="N7" s="219"/>
      <c r="P7" s="217" t="s">
        <v>105</v>
      </c>
      <c r="Q7" s="218"/>
      <c r="R7" s="218"/>
      <c r="S7" s="218"/>
      <c r="T7" s="218"/>
      <c r="U7" s="219"/>
    </row>
    <row r="8" spans="1:21" ht="17.25" thickBot="1">
      <c r="B8" s="82" t="s">
        <v>198</v>
      </c>
      <c r="C8" s="83">
        <v>4.99E-2</v>
      </c>
      <c r="D8" s="84"/>
      <c r="E8" s="84"/>
      <c r="F8" s="84"/>
      <c r="G8" s="85"/>
      <c r="I8" s="82" t="s">
        <v>198</v>
      </c>
      <c r="J8" s="83">
        <v>4.99E-2</v>
      </c>
      <c r="K8" s="84"/>
      <c r="L8" s="84"/>
      <c r="M8" s="84"/>
      <c r="N8" s="85"/>
      <c r="P8" s="82" t="s">
        <v>198</v>
      </c>
      <c r="Q8" s="83">
        <v>4.99E-2</v>
      </c>
      <c r="R8" s="84"/>
      <c r="S8" s="84"/>
      <c r="T8" s="84"/>
      <c r="U8" s="85"/>
    </row>
    <row r="9" spans="1:21" ht="42.75">
      <c r="B9" s="86" t="s">
        <v>199</v>
      </c>
      <c r="C9" s="87" t="s">
        <v>200</v>
      </c>
      <c r="D9" s="87" t="s">
        <v>201</v>
      </c>
      <c r="E9" s="87" t="s">
        <v>202</v>
      </c>
      <c r="F9" s="88"/>
      <c r="G9" s="89" t="s">
        <v>203</v>
      </c>
      <c r="I9" s="86" t="s">
        <v>199</v>
      </c>
      <c r="J9" s="87" t="s">
        <v>200</v>
      </c>
      <c r="K9" s="87" t="s">
        <v>201</v>
      </c>
      <c r="L9" s="87" t="s">
        <v>202</v>
      </c>
      <c r="M9" s="88"/>
      <c r="N9" s="89" t="s">
        <v>203</v>
      </c>
      <c r="P9" s="86" t="s">
        <v>199</v>
      </c>
      <c r="Q9" s="87" t="s">
        <v>200</v>
      </c>
      <c r="R9" s="87" t="s">
        <v>201</v>
      </c>
      <c r="S9" s="87" t="s">
        <v>202</v>
      </c>
      <c r="T9" s="90"/>
      <c r="U9" s="89" t="s">
        <v>203</v>
      </c>
    </row>
    <row r="10" spans="1:21" ht="17.25" thickBot="1">
      <c r="B10" s="91">
        <v>0</v>
      </c>
      <c r="C10" s="92">
        <f>'30 YR'!C9</f>
        <v>0</v>
      </c>
      <c r="D10" s="93">
        <f t="shared" ref="D10:D40" si="0">1/(1+$C$8)^B10</f>
        <v>1</v>
      </c>
      <c r="E10" s="92">
        <f>IF(C10="Out of Scope", #N/A, C10*D10)</f>
        <v>0</v>
      </c>
      <c r="F10" s="94">
        <f>E10</f>
        <v>0</v>
      </c>
      <c r="G10" s="95">
        <f>SUMIF(E10:E40,"&lt;&gt;#N/A")</f>
        <v>0</v>
      </c>
      <c r="I10" s="91">
        <v>0</v>
      </c>
      <c r="J10" s="92">
        <f>'30 YR'!G9</f>
        <v>0</v>
      </c>
      <c r="K10" s="93">
        <f t="shared" ref="K10:K40" si="1">1/(1+$C$8)^I10</f>
        <v>1</v>
      </c>
      <c r="L10" s="92">
        <f>IF(J10="Out of Scope", #N/A, J10*K10)</f>
        <v>0</v>
      </c>
      <c r="M10" s="94">
        <f>L10</f>
        <v>0</v>
      </c>
      <c r="N10" s="95">
        <f>SUMIF(L10:L40,"&lt;&gt;#N/A")</f>
        <v>0</v>
      </c>
      <c r="P10" s="91">
        <v>0</v>
      </c>
      <c r="Q10" s="92">
        <f>'30 YR'!K9</f>
        <v>0</v>
      </c>
      <c r="R10" s="93">
        <f t="shared" ref="R10:R40" si="2">1/(1+$C$8)^P10</f>
        <v>1</v>
      </c>
      <c r="S10" s="92">
        <f>IF(Q10="Out of Scope", #N/A, Q10*R10)</f>
        <v>0</v>
      </c>
      <c r="T10" s="94">
        <f>S10</f>
        <v>0</v>
      </c>
      <c r="U10" s="95">
        <f>SUMIF(S10:S40,"&lt;&gt;#N/A")</f>
        <v>0</v>
      </c>
    </row>
    <row r="11" spans="1:21">
      <c r="B11" s="91">
        <v>1</v>
      </c>
      <c r="C11" s="92">
        <f>'30 YR'!C10</f>
        <v>0</v>
      </c>
      <c r="D11" s="93">
        <f t="shared" si="0"/>
        <v>0.95247166396799687</v>
      </c>
      <c r="E11" s="92">
        <f t="shared" ref="E11:E40" si="3">IF(C11="Out of Scope", #N/A, C11*D11)</f>
        <v>0</v>
      </c>
      <c r="F11" s="94">
        <f>F10+E11</f>
        <v>0</v>
      </c>
      <c r="G11" s="85"/>
      <c r="I11" s="91">
        <v>1</v>
      </c>
      <c r="J11" s="92">
        <f>'30 YR'!G10</f>
        <v>0</v>
      </c>
      <c r="K11" s="93">
        <f t="shared" si="1"/>
        <v>0.95247166396799687</v>
      </c>
      <c r="L11" s="92">
        <f t="shared" ref="L11:L40" si="4">IF(J11="Out of Scope", #N/A, J11*K11)</f>
        <v>0</v>
      </c>
      <c r="M11" s="94">
        <f>M10+L11</f>
        <v>0</v>
      </c>
      <c r="N11" s="96"/>
      <c r="P11" s="91">
        <v>1</v>
      </c>
      <c r="Q11" s="92">
        <f>'30 YR'!K10</f>
        <v>0</v>
      </c>
      <c r="R11" s="93">
        <f t="shared" si="2"/>
        <v>0.95247166396799687</v>
      </c>
      <c r="S11" s="92">
        <f t="shared" ref="S11:S40" si="5">IF(Q11="Out of Scope", #N/A, Q11*R11)</f>
        <v>0</v>
      </c>
      <c r="T11" s="94">
        <f>T10+S11</f>
        <v>0</v>
      </c>
      <c r="U11" s="96"/>
    </row>
    <row r="12" spans="1:21">
      <c r="B12" s="91">
        <v>2</v>
      </c>
      <c r="C12" s="92">
        <f>'30 YR'!C11</f>
        <v>0</v>
      </c>
      <c r="D12" s="93">
        <f t="shared" si="0"/>
        <v>0.90720227066196479</v>
      </c>
      <c r="E12" s="92">
        <f t="shared" si="3"/>
        <v>0</v>
      </c>
      <c r="F12" s="94">
        <f t="shared" ref="F12:F39" si="6">F11+E12</f>
        <v>0</v>
      </c>
      <c r="G12" s="85"/>
      <c r="I12" s="91">
        <v>2</v>
      </c>
      <c r="J12" s="92">
        <f>'30 YR'!G11</f>
        <v>0</v>
      </c>
      <c r="K12" s="93">
        <f t="shared" si="1"/>
        <v>0.90720227066196479</v>
      </c>
      <c r="L12" s="92">
        <f t="shared" si="4"/>
        <v>0</v>
      </c>
      <c r="M12" s="94">
        <f t="shared" ref="M12:M39" si="7">M11+L12</f>
        <v>0</v>
      </c>
      <c r="N12" s="96"/>
      <c r="P12" s="91">
        <v>2</v>
      </c>
      <c r="Q12" s="92">
        <f>'30 YR'!K11</f>
        <v>0</v>
      </c>
      <c r="R12" s="93">
        <f t="shared" si="2"/>
        <v>0.90720227066196479</v>
      </c>
      <c r="S12" s="92">
        <f t="shared" si="5"/>
        <v>0</v>
      </c>
      <c r="T12" s="94">
        <f t="shared" ref="T12:T39" si="8">T11+S12</f>
        <v>0</v>
      </c>
      <c r="U12" s="96"/>
    </row>
    <row r="13" spans="1:21">
      <c r="B13" s="91">
        <v>3</v>
      </c>
      <c r="C13" s="92">
        <f>'30 YR'!C12</f>
        <v>0</v>
      </c>
      <c r="D13" s="93">
        <f t="shared" si="0"/>
        <v>0.86408445629294672</v>
      </c>
      <c r="E13" s="92">
        <f t="shared" si="3"/>
        <v>0</v>
      </c>
      <c r="F13" s="94">
        <f t="shared" si="6"/>
        <v>0</v>
      </c>
      <c r="G13" s="85"/>
      <c r="I13" s="91">
        <v>3</v>
      </c>
      <c r="J13" s="92">
        <f>'30 YR'!G12</f>
        <v>0</v>
      </c>
      <c r="K13" s="93">
        <f t="shared" si="1"/>
        <v>0.86408445629294672</v>
      </c>
      <c r="L13" s="92">
        <f t="shared" si="4"/>
        <v>0</v>
      </c>
      <c r="M13" s="94">
        <f t="shared" si="7"/>
        <v>0</v>
      </c>
      <c r="N13" s="96"/>
      <c r="P13" s="91">
        <v>3</v>
      </c>
      <c r="Q13" s="92">
        <f>'30 YR'!K12</f>
        <v>0</v>
      </c>
      <c r="R13" s="93">
        <f t="shared" si="2"/>
        <v>0.86408445629294672</v>
      </c>
      <c r="S13" s="92">
        <f t="shared" si="5"/>
        <v>0</v>
      </c>
      <c r="T13" s="94">
        <f t="shared" si="8"/>
        <v>0</v>
      </c>
      <c r="U13" s="96"/>
    </row>
    <row r="14" spans="1:21">
      <c r="B14" s="91">
        <v>4</v>
      </c>
      <c r="C14" s="92">
        <f>'30 YR'!C13</f>
        <v>0</v>
      </c>
      <c r="D14" s="93">
        <f t="shared" si="0"/>
        <v>0.82301595989422482</v>
      </c>
      <c r="E14" s="92">
        <f t="shared" si="3"/>
        <v>0</v>
      </c>
      <c r="F14" s="94">
        <f t="shared" si="6"/>
        <v>0</v>
      </c>
      <c r="G14" s="85"/>
      <c r="I14" s="91">
        <v>4</v>
      </c>
      <c r="J14" s="92">
        <f>'30 YR'!G13</f>
        <v>0</v>
      </c>
      <c r="K14" s="93">
        <f t="shared" si="1"/>
        <v>0.82301595989422482</v>
      </c>
      <c r="L14" s="92">
        <f t="shared" si="4"/>
        <v>0</v>
      </c>
      <c r="M14" s="94">
        <f t="shared" si="7"/>
        <v>0</v>
      </c>
      <c r="N14" s="96"/>
      <c r="P14" s="91">
        <v>4</v>
      </c>
      <c r="Q14" s="92">
        <f>'30 YR'!K13</f>
        <v>0</v>
      </c>
      <c r="R14" s="93">
        <f t="shared" si="2"/>
        <v>0.82301595989422482</v>
      </c>
      <c r="S14" s="92">
        <f t="shared" si="5"/>
        <v>0</v>
      </c>
      <c r="T14" s="94">
        <f t="shared" si="8"/>
        <v>0</v>
      </c>
      <c r="U14" s="96"/>
    </row>
    <row r="15" spans="1:21">
      <c r="B15" s="91">
        <v>5</v>
      </c>
      <c r="C15" s="92">
        <f>'30 YR'!C14</f>
        <v>0</v>
      </c>
      <c r="D15" s="93">
        <f t="shared" si="0"/>
        <v>0.78389938079267052</v>
      </c>
      <c r="E15" s="92">
        <f>IF(C15="Out of Scope", #N/A, C15*D15)</f>
        <v>0</v>
      </c>
      <c r="F15" s="94">
        <f t="shared" si="6"/>
        <v>0</v>
      </c>
      <c r="G15" s="85"/>
      <c r="I15" s="91">
        <v>5</v>
      </c>
      <c r="J15" s="92">
        <f>'30 YR'!G14</f>
        <v>0</v>
      </c>
      <c r="K15" s="93">
        <f t="shared" si="1"/>
        <v>0.78389938079267052</v>
      </c>
      <c r="L15" s="92">
        <f t="shared" si="4"/>
        <v>0</v>
      </c>
      <c r="M15" s="94">
        <f t="shared" si="7"/>
        <v>0</v>
      </c>
      <c r="N15" s="96"/>
      <c r="P15" s="91">
        <v>5</v>
      </c>
      <c r="Q15" s="92">
        <f>'30 YR'!K14</f>
        <v>0</v>
      </c>
      <c r="R15" s="93">
        <f t="shared" si="2"/>
        <v>0.78389938079267052</v>
      </c>
      <c r="S15" s="92">
        <f t="shared" si="5"/>
        <v>0</v>
      </c>
      <c r="T15" s="94">
        <f t="shared" si="8"/>
        <v>0</v>
      </c>
      <c r="U15" s="96"/>
    </row>
    <row r="16" spans="1:21">
      <c r="B16" s="91">
        <v>6</v>
      </c>
      <c r="C16" s="92">
        <f>'30 YR'!C15</f>
        <v>0</v>
      </c>
      <c r="D16" s="93">
        <f t="shared" si="0"/>
        <v>0.74664194760707725</v>
      </c>
      <c r="E16" s="92">
        <f t="shared" si="3"/>
        <v>0</v>
      </c>
      <c r="F16" s="94">
        <f t="shared" si="6"/>
        <v>0</v>
      </c>
      <c r="G16" s="85"/>
      <c r="I16" s="91">
        <v>6</v>
      </c>
      <c r="J16" s="92">
        <f>'30 YR'!G15</f>
        <v>0</v>
      </c>
      <c r="K16" s="93">
        <f t="shared" si="1"/>
        <v>0.74664194760707725</v>
      </c>
      <c r="L16" s="92">
        <f t="shared" si="4"/>
        <v>0</v>
      </c>
      <c r="M16" s="94">
        <f t="shared" si="7"/>
        <v>0</v>
      </c>
      <c r="N16" s="96"/>
      <c r="P16" s="91">
        <v>6</v>
      </c>
      <c r="Q16" s="92">
        <f>'30 YR'!K15</f>
        <v>0</v>
      </c>
      <c r="R16" s="93">
        <f t="shared" si="2"/>
        <v>0.74664194760707725</v>
      </c>
      <c r="S16" s="92">
        <f t="shared" si="5"/>
        <v>0</v>
      </c>
      <c r="T16" s="94">
        <f t="shared" si="8"/>
        <v>0</v>
      </c>
      <c r="U16" s="96"/>
    </row>
    <row r="17" spans="2:21">
      <c r="B17" s="91">
        <v>7</v>
      </c>
      <c r="C17" s="92">
        <f>'30 YR'!C16</f>
        <v>0</v>
      </c>
      <c r="D17" s="93">
        <f t="shared" si="0"/>
        <v>0.71115529822561896</v>
      </c>
      <c r="E17" s="92">
        <f t="shared" si="3"/>
        <v>0</v>
      </c>
      <c r="F17" s="94">
        <f t="shared" si="6"/>
        <v>0</v>
      </c>
      <c r="G17" s="85"/>
      <c r="I17" s="91">
        <v>7</v>
      </c>
      <c r="J17" s="92">
        <f>'30 YR'!G16</f>
        <v>0</v>
      </c>
      <c r="K17" s="93">
        <f t="shared" si="1"/>
        <v>0.71115529822561896</v>
      </c>
      <c r="L17" s="92">
        <f t="shared" si="4"/>
        <v>0</v>
      </c>
      <c r="M17" s="94">
        <f t="shared" si="7"/>
        <v>0</v>
      </c>
      <c r="N17" s="96"/>
      <c r="P17" s="91">
        <v>7</v>
      </c>
      <c r="Q17" s="92">
        <f>'30 YR'!K16</f>
        <v>0</v>
      </c>
      <c r="R17" s="93">
        <f t="shared" si="2"/>
        <v>0.71115529822561896</v>
      </c>
      <c r="S17" s="92">
        <f t="shared" si="5"/>
        <v>0</v>
      </c>
      <c r="T17" s="94">
        <f t="shared" si="8"/>
        <v>0</v>
      </c>
      <c r="U17" s="96"/>
    </row>
    <row r="18" spans="2:21">
      <c r="B18" s="91">
        <v>8</v>
      </c>
      <c r="C18" s="92">
        <f>'30 YR'!C17</f>
        <v>0</v>
      </c>
      <c r="D18" s="93">
        <f t="shared" si="0"/>
        <v>0.67735527024061226</v>
      </c>
      <c r="E18" s="92">
        <f t="shared" si="3"/>
        <v>0</v>
      </c>
      <c r="F18" s="94">
        <f t="shared" si="6"/>
        <v>0</v>
      </c>
      <c r="G18" s="85"/>
      <c r="I18" s="91">
        <v>8</v>
      </c>
      <c r="J18" s="92">
        <f>'30 YR'!G17</f>
        <v>0</v>
      </c>
      <c r="K18" s="93">
        <f t="shared" si="1"/>
        <v>0.67735527024061226</v>
      </c>
      <c r="L18" s="92">
        <f t="shared" si="4"/>
        <v>0</v>
      </c>
      <c r="M18" s="94">
        <f t="shared" si="7"/>
        <v>0</v>
      </c>
      <c r="N18" s="96"/>
      <c r="P18" s="91">
        <v>8</v>
      </c>
      <c r="Q18" s="92">
        <f>'30 YR'!K17</f>
        <v>0</v>
      </c>
      <c r="R18" s="93">
        <f t="shared" si="2"/>
        <v>0.67735527024061226</v>
      </c>
      <c r="S18" s="92">
        <f t="shared" si="5"/>
        <v>0</v>
      </c>
      <c r="T18" s="94">
        <f t="shared" si="8"/>
        <v>0</v>
      </c>
      <c r="U18" s="96"/>
    </row>
    <row r="19" spans="2:21">
      <c r="B19" s="91">
        <v>9</v>
      </c>
      <c r="C19" s="92">
        <f>'30 YR'!C18</f>
        <v>0</v>
      </c>
      <c r="D19" s="93">
        <f t="shared" si="0"/>
        <v>0.64516170134356821</v>
      </c>
      <c r="E19" s="92">
        <f t="shared" si="3"/>
        <v>0</v>
      </c>
      <c r="F19" s="94">
        <f t="shared" si="6"/>
        <v>0</v>
      </c>
      <c r="G19" s="85"/>
      <c r="I19" s="91">
        <v>9</v>
      </c>
      <c r="J19" s="92">
        <f>'30 YR'!G18</f>
        <v>0</v>
      </c>
      <c r="K19" s="93">
        <f t="shared" si="1"/>
        <v>0.64516170134356821</v>
      </c>
      <c r="L19" s="92">
        <f t="shared" si="4"/>
        <v>0</v>
      </c>
      <c r="M19" s="94">
        <f t="shared" si="7"/>
        <v>0</v>
      </c>
      <c r="N19" s="96"/>
      <c r="P19" s="91">
        <v>9</v>
      </c>
      <c r="Q19" s="92">
        <f>'30 YR'!K18</f>
        <v>0</v>
      </c>
      <c r="R19" s="93">
        <f t="shared" si="2"/>
        <v>0.64516170134356821</v>
      </c>
      <c r="S19" s="92">
        <f t="shared" si="5"/>
        <v>0</v>
      </c>
      <c r="T19" s="94">
        <f t="shared" si="8"/>
        <v>0</v>
      </c>
      <c r="U19" s="96"/>
    </row>
    <row r="20" spans="2:21">
      <c r="B20" s="91">
        <v>10</v>
      </c>
      <c r="C20" s="92">
        <f>'30 YR'!C19</f>
        <v>0</v>
      </c>
      <c r="D20" s="93">
        <f t="shared" si="0"/>
        <v>0.6144982392071322</v>
      </c>
      <c r="E20" s="92">
        <f t="shared" si="3"/>
        <v>0</v>
      </c>
      <c r="F20" s="94">
        <f t="shared" si="6"/>
        <v>0</v>
      </c>
      <c r="G20" s="85"/>
      <c r="I20" s="91">
        <v>10</v>
      </c>
      <c r="J20" s="92">
        <f>'30 YR'!G19</f>
        <v>0</v>
      </c>
      <c r="K20" s="93">
        <f t="shared" si="1"/>
        <v>0.6144982392071322</v>
      </c>
      <c r="L20" s="92">
        <f t="shared" si="4"/>
        <v>0</v>
      </c>
      <c r="M20" s="94">
        <f t="shared" si="7"/>
        <v>0</v>
      </c>
      <c r="N20" s="96"/>
      <c r="P20" s="91">
        <v>10</v>
      </c>
      <c r="Q20" s="92">
        <f>'30 YR'!K19</f>
        <v>0</v>
      </c>
      <c r="R20" s="93">
        <f t="shared" si="2"/>
        <v>0.6144982392071322</v>
      </c>
      <c r="S20" s="92">
        <f t="shared" si="5"/>
        <v>0</v>
      </c>
      <c r="T20" s="94">
        <f t="shared" si="8"/>
        <v>0</v>
      </c>
      <c r="U20" s="96"/>
    </row>
    <row r="21" spans="2:21">
      <c r="B21" s="91">
        <v>11</v>
      </c>
      <c r="C21" s="92">
        <f>'30 YR'!C20</f>
        <v>0</v>
      </c>
      <c r="D21" s="93">
        <f t="shared" si="0"/>
        <v>0.58529216040302146</v>
      </c>
      <c r="E21" s="92">
        <f t="shared" si="3"/>
        <v>0</v>
      </c>
      <c r="F21" s="94">
        <f t="shared" si="6"/>
        <v>0</v>
      </c>
      <c r="G21" s="85"/>
      <c r="I21" s="91">
        <v>11</v>
      </c>
      <c r="J21" s="92">
        <f>'30 YR'!G20</f>
        <v>0</v>
      </c>
      <c r="K21" s="93">
        <f t="shared" si="1"/>
        <v>0.58529216040302146</v>
      </c>
      <c r="L21" s="92">
        <f t="shared" si="4"/>
        <v>0</v>
      </c>
      <c r="M21" s="94">
        <f t="shared" si="7"/>
        <v>0</v>
      </c>
      <c r="N21" s="96"/>
      <c r="P21" s="91">
        <v>11</v>
      </c>
      <c r="Q21" s="92">
        <f>'30 YR'!K20</f>
        <v>0</v>
      </c>
      <c r="R21" s="93">
        <f t="shared" si="2"/>
        <v>0.58529216040302146</v>
      </c>
      <c r="S21" s="92">
        <f t="shared" si="5"/>
        <v>0</v>
      </c>
      <c r="T21" s="94">
        <f t="shared" si="8"/>
        <v>0</v>
      </c>
      <c r="U21" s="96"/>
    </row>
    <row r="22" spans="2:21">
      <c r="B22" s="91">
        <v>12</v>
      </c>
      <c r="C22" s="92">
        <f>'30 YR'!C21</f>
        <v>0</v>
      </c>
      <c r="D22" s="93">
        <f t="shared" si="0"/>
        <v>0.55747419792648956</v>
      </c>
      <c r="E22" s="92">
        <f t="shared" si="3"/>
        <v>0</v>
      </c>
      <c r="F22" s="94">
        <f t="shared" si="6"/>
        <v>0</v>
      </c>
      <c r="G22" s="85"/>
      <c r="I22" s="91">
        <v>12</v>
      </c>
      <c r="J22" s="92">
        <f>'30 YR'!G21</f>
        <v>0</v>
      </c>
      <c r="K22" s="93">
        <f t="shared" si="1"/>
        <v>0.55747419792648956</v>
      </c>
      <c r="L22" s="92">
        <f t="shared" si="4"/>
        <v>0</v>
      </c>
      <c r="M22" s="94">
        <f t="shared" si="7"/>
        <v>0</v>
      </c>
      <c r="N22" s="96"/>
      <c r="P22" s="91">
        <v>12</v>
      </c>
      <c r="Q22" s="92">
        <f>'30 YR'!K21</f>
        <v>0</v>
      </c>
      <c r="R22" s="93">
        <f t="shared" si="2"/>
        <v>0.55747419792648956</v>
      </c>
      <c r="S22" s="92">
        <f t="shared" si="5"/>
        <v>0</v>
      </c>
      <c r="T22" s="94">
        <f t="shared" si="8"/>
        <v>0</v>
      </c>
      <c r="U22" s="96"/>
    </row>
    <row r="23" spans="2:21">
      <c r="B23" s="91">
        <v>13</v>
      </c>
      <c r="C23" s="92">
        <f>'30 YR'!C22</f>
        <v>0</v>
      </c>
      <c r="D23" s="93">
        <f t="shared" si="0"/>
        <v>0.53097837691826799</v>
      </c>
      <c r="E23" s="92">
        <f t="shared" si="3"/>
        <v>0</v>
      </c>
      <c r="F23" s="94">
        <f t="shared" si="6"/>
        <v>0</v>
      </c>
      <c r="G23" s="85"/>
      <c r="I23" s="91">
        <v>13</v>
      </c>
      <c r="J23" s="92">
        <f>'30 YR'!G22</f>
        <v>0</v>
      </c>
      <c r="K23" s="93">
        <f t="shared" si="1"/>
        <v>0.53097837691826799</v>
      </c>
      <c r="L23" s="92">
        <f t="shared" si="4"/>
        <v>0</v>
      </c>
      <c r="M23" s="94">
        <f t="shared" si="7"/>
        <v>0</v>
      </c>
      <c r="N23" s="96"/>
      <c r="P23" s="91">
        <v>13</v>
      </c>
      <c r="Q23" s="92">
        <f>'30 YR'!K22</f>
        <v>0</v>
      </c>
      <c r="R23" s="93">
        <f t="shared" si="2"/>
        <v>0.53097837691826799</v>
      </c>
      <c r="S23" s="92">
        <f t="shared" si="5"/>
        <v>0</v>
      </c>
      <c r="T23" s="94">
        <f t="shared" si="8"/>
        <v>0</v>
      </c>
      <c r="U23" s="96"/>
    </row>
    <row r="24" spans="2:21">
      <c r="B24" s="91">
        <v>14</v>
      </c>
      <c r="C24" s="92">
        <f>'30 YR'!C23</f>
        <v>0</v>
      </c>
      <c r="D24" s="93">
        <f t="shared" si="0"/>
        <v>0.5057418581943689</v>
      </c>
      <c r="E24" s="92">
        <f t="shared" si="3"/>
        <v>0</v>
      </c>
      <c r="F24" s="94">
        <f t="shared" si="6"/>
        <v>0</v>
      </c>
      <c r="G24" s="85"/>
      <c r="I24" s="91">
        <v>14</v>
      </c>
      <c r="J24" s="92">
        <f>'30 YR'!G23</f>
        <v>0</v>
      </c>
      <c r="K24" s="93">
        <f t="shared" si="1"/>
        <v>0.5057418581943689</v>
      </c>
      <c r="L24" s="92">
        <f t="shared" si="4"/>
        <v>0</v>
      </c>
      <c r="M24" s="94">
        <f t="shared" si="7"/>
        <v>0</v>
      </c>
      <c r="N24" s="96"/>
      <c r="P24" s="91">
        <v>14</v>
      </c>
      <c r="Q24" s="92">
        <f>'30 YR'!K23</f>
        <v>0</v>
      </c>
      <c r="R24" s="93">
        <f t="shared" si="2"/>
        <v>0.5057418581943689</v>
      </c>
      <c r="S24" s="92">
        <f t="shared" si="5"/>
        <v>0</v>
      </c>
      <c r="T24" s="94">
        <f t="shared" si="8"/>
        <v>0</v>
      </c>
      <c r="U24" s="96"/>
    </row>
    <row r="25" spans="2:21">
      <c r="B25" s="91">
        <v>15</v>
      </c>
      <c r="C25" s="92">
        <f>'30 YR'!C24</f>
        <v>0</v>
      </c>
      <c r="D25" s="93">
        <f t="shared" si="0"/>
        <v>0.4817047892126573</v>
      </c>
      <c r="E25" s="92">
        <f t="shared" si="3"/>
        <v>0</v>
      </c>
      <c r="F25" s="94">
        <f t="shared" si="6"/>
        <v>0</v>
      </c>
      <c r="G25" s="85"/>
      <c r="I25" s="91">
        <v>15</v>
      </c>
      <c r="J25" s="92">
        <f>'30 YR'!G24</f>
        <v>0</v>
      </c>
      <c r="K25" s="93">
        <f t="shared" si="1"/>
        <v>0.4817047892126573</v>
      </c>
      <c r="L25" s="92">
        <f t="shared" si="4"/>
        <v>0</v>
      </c>
      <c r="M25" s="94">
        <f t="shared" si="7"/>
        <v>0</v>
      </c>
      <c r="N25" s="96"/>
      <c r="P25" s="91">
        <v>15</v>
      </c>
      <c r="Q25" s="92">
        <f>'30 YR'!K24</f>
        <v>0</v>
      </c>
      <c r="R25" s="93">
        <f t="shared" si="2"/>
        <v>0.4817047892126573</v>
      </c>
      <c r="S25" s="92">
        <f t="shared" si="5"/>
        <v>0</v>
      </c>
      <c r="T25" s="94">
        <f t="shared" si="8"/>
        <v>0</v>
      </c>
      <c r="U25" s="96"/>
    </row>
    <row r="26" spans="2:21">
      <c r="B26" s="91">
        <v>16</v>
      </c>
      <c r="C26" s="92">
        <f>'30 YR'!C25</f>
        <v>0</v>
      </c>
      <c r="D26" s="93">
        <f t="shared" si="0"/>
        <v>0.45881016212273285</v>
      </c>
      <c r="E26" s="92">
        <f t="shared" si="3"/>
        <v>0</v>
      </c>
      <c r="F26" s="94">
        <f t="shared" si="6"/>
        <v>0</v>
      </c>
      <c r="G26" s="85"/>
      <c r="I26" s="91">
        <v>16</v>
      </c>
      <c r="J26" s="92">
        <f>'30 YR'!G25</f>
        <v>0</v>
      </c>
      <c r="K26" s="93">
        <f t="shared" si="1"/>
        <v>0.45881016212273285</v>
      </c>
      <c r="L26" s="92">
        <f t="shared" si="4"/>
        <v>0</v>
      </c>
      <c r="M26" s="94">
        <f t="shared" si="7"/>
        <v>0</v>
      </c>
      <c r="N26" s="96"/>
      <c r="P26" s="91">
        <v>16</v>
      </c>
      <c r="Q26" s="92">
        <f>'30 YR'!K25</f>
        <v>0</v>
      </c>
      <c r="R26" s="93">
        <f t="shared" si="2"/>
        <v>0.45881016212273285</v>
      </c>
      <c r="S26" s="92">
        <f t="shared" si="5"/>
        <v>0</v>
      </c>
      <c r="T26" s="94">
        <f t="shared" si="8"/>
        <v>0</v>
      </c>
      <c r="U26" s="96"/>
    </row>
    <row r="27" spans="2:21">
      <c r="B27" s="91">
        <v>17</v>
      </c>
      <c r="C27" s="92">
        <f>'30 YR'!C26</f>
        <v>0</v>
      </c>
      <c r="D27" s="93">
        <f t="shared" si="0"/>
        <v>0.4370036785624658</v>
      </c>
      <c r="E27" s="92">
        <f t="shared" si="3"/>
        <v>0</v>
      </c>
      <c r="F27" s="94">
        <f t="shared" si="6"/>
        <v>0</v>
      </c>
      <c r="G27" s="85"/>
      <c r="I27" s="91">
        <v>17</v>
      </c>
      <c r="J27" s="92">
        <f>'30 YR'!G26</f>
        <v>0</v>
      </c>
      <c r="K27" s="93">
        <f t="shared" si="1"/>
        <v>0.4370036785624658</v>
      </c>
      <c r="L27" s="92">
        <f t="shared" si="4"/>
        <v>0</v>
      </c>
      <c r="M27" s="94">
        <f t="shared" si="7"/>
        <v>0</v>
      </c>
      <c r="N27" s="96"/>
      <c r="P27" s="91">
        <v>17</v>
      </c>
      <c r="Q27" s="92">
        <f>'30 YR'!K26</f>
        <v>0</v>
      </c>
      <c r="R27" s="93">
        <f t="shared" si="2"/>
        <v>0.4370036785624658</v>
      </c>
      <c r="S27" s="92">
        <f t="shared" si="5"/>
        <v>0</v>
      </c>
      <c r="T27" s="94">
        <f t="shared" si="8"/>
        <v>0</v>
      </c>
      <c r="U27" s="96"/>
    </row>
    <row r="28" spans="2:21">
      <c r="B28" s="91">
        <v>18</v>
      </c>
      <c r="C28" s="92">
        <f>'30 YR'!C27</f>
        <v>0</v>
      </c>
      <c r="D28" s="93">
        <f t="shared" si="0"/>
        <v>0.4162336208805274</v>
      </c>
      <c r="E28" s="92">
        <f t="shared" si="3"/>
        <v>0</v>
      </c>
      <c r="F28" s="94">
        <f t="shared" si="6"/>
        <v>0</v>
      </c>
      <c r="G28" s="85"/>
      <c r="I28" s="91">
        <v>18</v>
      </c>
      <c r="J28" s="92">
        <f>'30 YR'!G27</f>
        <v>0</v>
      </c>
      <c r="K28" s="93">
        <f t="shared" si="1"/>
        <v>0.4162336208805274</v>
      </c>
      <c r="L28" s="92">
        <f t="shared" si="4"/>
        <v>0</v>
      </c>
      <c r="M28" s="94">
        <f t="shared" si="7"/>
        <v>0</v>
      </c>
      <c r="N28" s="96"/>
      <c r="P28" s="91">
        <v>18</v>
      </c>
      <c r="Q28" s="92">
        <f>'30 YR'!K27</f>
        <v>0</v>
      </c>
      <c r="R28" s="93">
        <f t="shared" si="2"/>
        <v>0.4162336208805274</v>
      </c>
      <c r="S28" s="92">
        <f t="shared" si="5"/>
        <v>0</v>
      </c>
      <c r="T28" s="94">
        <f t="shared" si="8"/>
        <v>0</v>
      </c>
      <c r="U28" s="96"/>
    </row>
    <row r="29" spans="2:21">
      <c r="B29" s="91">
        <v>19</v>
      </c>
      <c r="C29" s="92">
        <f>'30 YR'!C28</f>
        <v>0</v>
      </c>
      <c r="D29" s="93">
        <f t="shared" si="0"/>
        <v>0.39645072947950039</v>
      </c>
      <c r="E29" s="92">
        <f t="shared" si="3"/>
        <v>0</v>
      </c>
      <c r="F29" s="94">
        <f t="shared" si="6"/>
        <v>0</v>
      </c>
      <c r="G29" s="85"/>
      <c r="I29" s="91">
        <v>19</v>
      </c>
      <c r="J29" s="92">
        <f>'30 YR'!G28</f>
        <v>0</v>
      </c>
      <c r="K29" s="93">
        <f t="shared" si="1"/>
        <v>0.39645072947950039</v>
      </c>
      <c r="L29" s="92">
        <f t="shared" si="4"/>
        <v>0</v>
      </c>
      <c r="M29" s="94">
        <f t="shared" si="7"/>
        <v>0</v>
      </c>
      <c r="N29" s="96"/>
      <c r="P29" s="91">
        <v>19</v>
      </c>
      <c r="Q29" s="92">
        <f>'30 YR'!K28</f>
        <v>0</v>
      </c>
      <c r="R29" s="93">
        <f t="shared" si="2"/>
        <v>0.39645072947950039</v>
      </c>
      <c r="S29" s="92">
        <f t="shared" si="5"/>
        <v>0</v>
      </c>
      <c r="T29" s="94">
        <f t="shared" si="8"/>
        <v>0</v>
      </c>
      <c r="U29" s="96"/>
    </row>
    <row r="30" spans="2:21">
      <c r="B30" s="91">
        <v>20</v>
      </c>
      <c r="C30" s="92">
        <f>'30 YR'!C29</f>
        <v>0</v>
      </c>
      <c r="D30" s="93">
        <f t="shared" si="0"/>
        <v>0.37760808598866591</v>
      </c>
      <c r="E30" s="92">
        <f t="shared" si="3"/>
        <v>0</v>
      </c>
      <c r="F30" s="94">
        <f t="shared" si="6"/>
        <v>0</v>
      </c>
      <c r="G30" s="85"/>
      <c r="I30" s="91">
        <v>20</v>
      </c>
      <c r="J30" s="92">
        <f>'30 YR'!G29</f>
        <v>0</v>
      </c>
      <c r="K30" s="93">
        <f t="shared" si="1"/>
        <v>0.37760808598866591</v>
      </c>
      <c r="L30" s="92">
        <f t="shared" si="4"/>
        <v>0</v>
      </c>
      <c r="M30" s="94">
        <f t="shared" si="7"/>
        <v>0</v>
      </c>
      <c r="N30" s="96"/>
      <c r="P30" s="91">
        <v>20</v>
      </c>
      <c r="Q30" s="92">
        <f>'30 YR'!K29</f>
        <v>0</v>
      </c>
      <c r="R30" s="93">
        <f t="shared" si="2"/>
        <v>0.37760808598866591</v>
      </c>
      <c r="S30" s="92">
        <f t="shared" si="5"/>
        <v>0</v>
      </c>
      <c r="T30" s="94">
        <f t="shared" si="8"/>
        <v>0</v>
      </c>
      <c r="U30" s="96"/>
    </row>
    <row r="31" spans="2:21">
      <c r="B31" s="91">
        <v>21</v>
      </c>
      <c r="C31" s="92">
        <f>'30 YR'!C30</f>
        <v>0</v>
      </c>
      <c r="D31" s="93">
        <f t="shared" si="0"/>
        <v>0.3596610019893951</v>
      </c>
      <c r="E31" s="92">
        <f t="shared" si="3"/>
        <v>0</v>
      </c>
      <c r="F31" s="94">
        <f t="shared" si="6"/>
        <v>0</v>
      </c>
      <c r="G31" s="85"/>
      <c r="I31" s="91">
        <v>21</v>
      </c>
      <c r="J31" s="92">
        <f>'30 YR'!G30</f>
        <v>0</v>
      </c>
      <c r="K31" s="93">
        <f t="shared" si="1"/>
        <v>0.3596610019893951</v>
      </c>
      <c r="L31" s="92">
        <f t="shared" si="4"/>
        <v>0</v>
      </c>
      <c r="M31" s="94">
        <f t="shared" si="7"/>
        <v>0</v>
      </c>
      <c r="N31" s="96"/>
      <c r="P31" s="91">
        <v>21</v>
      </c>
      <c r="Q31" s="92">
        <f>'30 YR'!K30</f>
        <v>0</v>
      </c>
      <c r="R31" s="93">
        <f t="shared" si="2"/>
        <v>0.3596610019893951</v>
      </c>
      <c r="S31" s="92">
        <f t="shared" si="5"/>
        <v>0</v>
      </c>
      <c r="T31" s="94">
        <f t="shared" si="8"/>
        <v>0</v>
      </c>
      <c r="U31" s="96"/>
    </row>
    <row r="32" spans="2:21">
      <c r="B32" s="91">
        <v>22</v>
      </c>
      <c r="C32" s="92">
        <f>'30 YR'!C31</f>
        <v>0</v>
      </c>
      <c r="D32" s="93">
        <f t="shared" si="0"/>
        <v>0.34256691302923614</v>
      </c>
      <c r="E32" s="92">
        <f t="shared" si="3"/>
        <v>0</v>
      </c>
      <c r="F32" s="94">
        <f t="shared" si="6"/>
        <v>0</v>
      </c>
      <c r="G32" s="85"/>
      <c r="I32" s="91">
        <v>22</v>
      </c>
      <c r="J32" s="92">
        <f>'30 YR'!G31</f>
        <v>0</v>
      </c>
      <c r="K32" s="93">
        <f t="shared" si="1"/>
        <v>0.34256691302923614</v>
      </c>
      <c r="L32" s="92">
        <f t="shared" si="4"/>
        <v>0</v>
      </c>
      <c r="M32" s="94">
        <f t="shared" si="7"/>
        <v>0</v>
      </c>
      <c r="N32" s="96"/>
      <c r="P32" s="91">
        <v>22</v>
      </c>
      <c r="Q32" s="92">
        <f>'30 YR'!K31</f>
        <v>0</v>
      </c>
      <c r="R32" s="93">
        <f t="shared" si="2"/>
        <v>0.34256691302923614</v>
      </c>
      <c r="S32" s="92">
        <f t="shared" si="5"/>
        <v>0</v>
      </c>
      <c r="T32" s="94">
        <f t="shared" si="8"/>
        <v>0</v>
      </c>
      <c r="U32" s="96"/>
    </row>
    <row r="33" spans="2:21">
      <c r="B33" s="91">
        <v>23</v>
      </c>
      <c r="C33" s="92">
        <f>'30 YR'!C32</f>
        <v>0</v>
      </c>
      <c r="D33" s="93">
        <f t="shared" si="0"/>
        <v>0.32628527767333665</v>
      </c>
      <c r="E33" s="92">
        <f t="shared" si="3"/>
        <v>0</v>
      </c>
      <c r="F33" s="94">
        <f t="shared" si="6"/>
        <v>0</v>
      </c>
      <c r="G33" s="85"/>
      <c r="I33" s="91">
        <v>23</v>
      </c>
      <c r="J33" s="92">
        <f>'30 YR'!G32</f>
        <v>0</v>
      </c>
      <c r="K33" s="93">
        <f t="shared" si="1"/>
        <v>0.32628527767333665</v>
      </c>
      <c r="L33" s="92">
        <f t="shared" si="4"/>
        <v>0</v>
      </c>
      <c r="M33" s="94">
        <f t="shared" si="7"/>
        <v>0</v>
      </c>
      <c r="N33" s="96"/>
      <c r="P33" s="91">
        <v>23</v>
      </c>
      <c r="Q33" s="92">
        <f>'30 YR'!K32</f>
        <v>0</v>
      </c>
      <c r="R33" s="93">
        <f t="shared" si="2"/>
        <v>0.32628527767333665</v>
      </c>
      <c r="S33" s="92">
        <f t="shared" si="5"/>
        <v>0</v>
      </c>
      <c r="T33" s="94">
        <f t="shared" si="8"/>
        <v>0</v>
      </c>
      <c r="U33" s="96"/>
    </row>
    <row r="34" spans="2:21">
      <c r="B34" s="91">
        <v>24</v>
      </c>
      <c r="C34" s="92">
        <f>'30 YR'!C33</f>
        <v>0</v>
      </c>
      <c r="D34" s="93">
        <f t="shared" si="0"/>
        <v>0.31077748135378286</v>
      </c>
      <c r="E34" s="92">
        <f t="shared" si="3"/>
        <v>0</v>
      </c>
      <c r="F34" s="94">
        <f t="shared" si="6"/>
        <v>0</v>
      </c>
      <c r="G34" s="85"/>
      <c r="I34" s="91">
        <v>24</v>
      </c>
      <c r="J34" s="92">
        <f>'30 YR'!G33</f>
        <v>0</v>
      </c>
      <c r="K34" s="93">
        <f t="shared" si="1"/>
        <v>0.31077748135378286</v>
      </c>
      <c r="L34" s="92">
        <f t="shared" si="4"/>
        <v>0</v>
      </c>
      <c r="M34" s="94">
        <f t="shared" si="7"/>
        <v>0</v>
      </c>
      <c r="N34" s="96"/>
      <c r="P34" s="91">
        <v>24</v>
      </c>
      <c r="Q34" s="92">
        <f>'30 YR'!K33</f>
        <v>0</v>
      </c>
      <c r="R34" s="93">
        <f t="shared" si="2"/>
        <v>0.31077748135378286</v>
      </c>
      <c r="S34" s="92">
        <f t="shared" si="5"/>
        <v>0</v>
      </c>
      <c r="T34" s="94">
        <f t="shared" si="8"/>
        <v>0</v>
      </c>
      <c r="U34" s="96"/>
    </row>
    <row r="35" spans="2:21">
      <c r="B35" s="91">
        <v>25</v>
      </c>
      <c r="C35" s="92" t="str">
        <f>'30 YR'!C34</f>
        <v>Out of Scope</v>
      </c>
      <c r="D35" s="93">
        <f t="shared" si="0"/>
        <v>0.29600674478882066</v>
      </c>
      <c r="E35" s="92" t="e">
        <f t="shared" si="3"/>
        <v>#N/A</v>
      </c>
      <c r="F35" s="94" t="e">
        <f t="shared" si="6"/>
        <v>#N/A</v>
      </c>
      <c r="G35" s="85"/>
      <c r="I35" s="91">
        <v>25</v>
      </c>
      <c r="J35" s="92" t="str">
        <f>'30 YR'!G34</f>
        <v>Out of Scope</v>
      </c>
      <c r="K35" s="93">
        <f t="shared" si="1"/>
        <v>0.29600674478882066</v>
      </c>
      <c r="L35" s="92" t="e">
        <f t="shared" si="4"/>
        <v>#N/A</v>
      </c>
      <c r="M35" s="94" t="e">
        <f t="shared" si="7"/>
        <v>#N/A</v>
      </c>
      <c r="N35" s="96"/>
      <c r="P35" s="91">
        <v>25</v>
      </c>
      <c r="Q35" s="92" t="str">
        <f>'30 YR'!K34</f>
        <v>Out of Scope</v>
      </c>
      <c r="R35" s="93">
        <f t="shared" si="2"/>
        <v>0.29600674478882066</v>
      </c>
      <c r="S35" s="92" t="e">
        <f t="shared" si="5"/>
        <v>#N/A</v>
      </c>
      <c r="T35" s="94" t="e">
        <f t="shared" si="8"/>
        <v>#N/A</v>
      </c>
      <c r="U35" s="96"/>
    </row>
    <row r="36" spans="2:21">
      <c r="B36" s="91">
        <v>26</v>
      </c>
      <c r="C36" s="92" t="str">
        <f>'30 YR'!C35</f>
        <v>Out of Scope</v>
      </c>
      <c r="D36" s="93">
        <f t="shared" si="0"/>
        <v>0.2819380367547582</v>
      </c>
      <c r="E36" s="92" t="e">
        <f t="shared" si="3"/>
        <v>#N/A</v>
      </c>
      <c r="F36" s="94" t="e">
        <f t="shared" si="6"/>
        <v>#N/A</v>
      </c>
      <c r="G36" s="85"/>
      <c r="I36" s="91">
        <v>26</v>
      </c>
      <c r="J36" s="92" t="str">
        <f>'30 YR'!G35</f>
        <v>Out of Scope</v>
      </c>
      <c r="K36" s="93">
        <f t="shared" si="1"/>
        <v>0.2819380367547582</v>
      </c>
      <c r="L36" s="92" t="e">
        <f t="shared" si="4"/>
        <v>#N/A</v>
      </c>
      <c r="M36" s="94" t="e">
        <f t="shared" si="7"/>
        <v>#N/A</v>
      </c>
      <c r="N36" s="96"/>
      <c r="P36" s="91">
        <v>26</v>
      </c>
      <c r="Q36" s="92" t="str">
        <f>'30 YR'!K35</f>
        <v>Out of Scope</v>
      </c>
      <c r="R36" s="93">
        <f t="shared" si="2"/>
        <v>0.2819380367547582</v>
      </c>
      <c r="S36" s="92" t="e">
        <f t="shared" si="5"/>
        <v>#N/A</v>
      </c>
      <c r="T36" s="94" t="e">
        <f t="shared" si="8"/>
        <v>#N/A</v>
      </c>
      <c r="U36" s="96"/>
    </row>
    <row r="37" spans="2:21">
      <c r="B37" s="91">
        <v>27</v>
      </c>
      <c r="C37" s="92" t="str">
        <f>'30 YR'!C36</f>
        <v>Out of Scope</v>
      </c>
      <c r="D37" s="93">
        <f t="shared" si="0"/>
        <v>0.26853799100367487</v>
      </c>
      <c r="E37" s="92" t="e">
        <f t="shared" si="3"/>
        <v>#N/A</v>
      </c>
      <c r="F37" s="94" t="e">
        <f t="shared" si="6"/>
        <v>#N/A</v>
      </c>
      <c r="G37" s="85"/>
      <c r="I37" s="91">
        <v>27</v>
      </c>
      <c r="J37" s="92" t="str">
        <f>'30 YR'!G36</f>
        <v>Out of Scope</v>
      </c>
      <c r="K37" s="93">
        <f t="shared" si="1"/>
        <v>0.26853799100367487</v>
      </c>
      <c r="L37" s="92" t="e">
        <f t="shared" si="4"/>
        <v>#N/A</v>
      </c>
      <c r="M37" s="94" t="e">
        <f t="shared" si="7"/>
        <v>#N/A</v>
      </c>
      <c r="N37" s="96"/>
      <c r="P37" s="91">
        <v>27</v>
      </c>
      <c r="Q37" s="92" t="str">
        <f>'30 YR'!K36</f>
        <v>Out of Scope</v>
      </c>
      <c r="R37" s="93">
        <f t="shared" si="2"/>
        <v>0.26853799100367487</v>
      </c>
      <c r="S37" s="92" t="e">
        <f t="shared" si="5"/>
        <v>#N/A</v>
      </c>
      <c r="T37" s="94" t="e">
        <f t="shared" si="8"/>
        <v>#N/A</v>
      </c>
      <c r="U37" s="96"/>
    </row>
    <row r="38" spans="2:21">
      <c r="B38" s="91">
        <v>28</v>
      </c>
      <c r="C38" s="92" t="str">
        <f>'30 YR'!C37</f>
        <v>Out of Scope</v>
      </c>
      <c r="D38" s="93">
        <f t="shared" si="0"/>
        <v>0.25577482712989313</v>
      </c>
      <c r="E38" s="92" t="e">
        <f t="shared" si="3"/>
        <v>#N/A</v>
      </c>
      <c r="F38" s="94" t="e">
        <f t="shared" si="6"/>
        <v>#N/A</v>
      </c>
      <c r="G38" s="85"/>
      <c r="I38" s="91">
        <v>28</v>
      </c>
      <c r="J38" s="92" t="str">
        <f>'30 YR'!G37</f>
        <v>Out of Scope</v>
      </c>
      <c r="K38" s="93">
        <f t="shared" si="1"/>
        <v>0.25577482712989313</v>
      </c>
      <c r="L38" s="92" t="e">
        <f t="shared" si="4"/>
        <v>#N/A</v>
      </c>
      <c r="M38" s="94" t="e">
        <f t="shared" si="7"/>
        <v>#N/A</v>
      </c>
      <c r="N38" s="96"/>
      <c r="P38" s="91">
        <v>28</v>
      </c>
      <c r="Q38" s="92" t="str">
        <f>'30 YR'!K37</f>
        <v>Out of Scope</v>
      </c>
      <c r="R38" s="93">
        <f t="shared" si="2"/>
        <v>0.25577482712989313</v>
      </c>
      <c r="S38" s="92" t="e">
        <f t="shared" si="5"/>
        <v>#N/A</v>
      </c>
      <c r="T38" s="94" t="e">
        <f t="shared" si="8"/>
        <v>#N/A</v>
      </c>
      <c r="U38" s="96"/>
    </row>
    <row r="39" spans="2:21">
      <c r="B39" s="91">
        <v>29</v>
      </c>
      <c r="C39" s="92" t="str">
        <f>'30 YR'!C38</f>
        <v>Out of Scope</v>
      </c>
      <c r="D39" s="93">
        <f t="shared" si="0"/>
        <v>0.24361827519753609</v>
      </c>
      <c r="E39" s="92" t="e">
        <f t="shared" si="3"/>
        <v>#N/A</v>
      </c>
      <c r="F39" s="94" t="e">
        <f t="shared" si="6"/>
        <v>#N/A</v>
      </c>
      <c r="G39" s="85"/>
      <c r="I39" s="91">
        <v>29</v>
      </c>
      <c r="J39" s="92" t="str">
        <f>'30 YR'!G38</f>
        <v>Out of Scope</v>
      </c>
      <c r="K39" s="93">
        <f t="shared" si="1"/>
        <v>0.24361827519753609</v>
      </c>
      <c r="L39" s="92" t="e">
        <f t="shared" si="4"/>
        <v>#N/A</v>
      </c>
      <c r="M39" s="94" t="e">
        <f t="shared" si="7"/>
        <v>#N/A</v>
      </c>
      <c r="N39" s="96"/>
      <c r="P39" s="91">
        <v>29</v>
      </c>
      <c r="Q39" s="92" t="str">
        <f>'30 YR'!K38</f>
        <v>Out of Scope</v>
      </c>
      <c r="R39" s="93">
        <f t="shared" si="2"/>
        <v>0.24361827519753609</v>
      </c>
      <c r="S39" s="92" t="e">
        <f t="shared" si="5"/>
        <v>#N/A</v>
      </c>
      <c r="T39" s="94" t="e">
        <f t="shared" si="8"/>
        <v>#N/A</v>
      </c>
      <c r="U39" s="96"/>
    </row>
    <row r="40" spans="2:21" ht="17.25" thickBot="1">
      <c r="B40" s="97">
        <v>30</v>
      </c>
      <c r="C40" s="98" t="str">
        <f>'30 YR'!C39</f>
        <v>Out of Scope</v>
      </c>
      <c r="D40" s="99">
        <f t="shared" si="0"/>
        <v>0.23203950395041054</v>
      </c>
      <c r="E40" s="98" t="e">
        <f t="shared" si="3"/>
        <v>#N/A</v>
      </c>
      <c r="F40" s="100" t="e">
        <f>F39+E40</f>
        <v>#N/A</v>
      </c>
      <c r="G40" s="101"/>
      <c r="I40" s="97">
        <v>30</v>
      </c>
      <c r="J40" s="98" t="str">
        <f>'30 YR'!G39</f>
        <v>Out of Scope</v>
      </c>
      <c r="K40" s="99">
        <f t="shared" si="1"/>
        <v>0.23203950395041054</v>
      </c>
      <c r="L40" s="98" t="e">
        <f t="shared" si="4"/>
        <v>#N/A</v>
      </c>
      <c r="M40" s="100" t="e">
        <f>M39+L40</f>
        <v>#N/A</v>
      </c>
      <c r="N40" s="102"/>
      <c r="P40" s="97">
        <v>30</v>
      </c>
      <c r="Q40" s="98" t="str">
        <f>'30 YR'!K39</f>
        <v>Out of Scope</v>
      </c>
      <c r="R40" s="99">
        <f t="shared" si="2"/>
        <v>0.23203950395041054</v>
      </c>
      <c r="S40" s="98" t="e">
        <f t="shared" si="5"/>
        <v>#N/A</v>
      </c>
      <c r="T40" s="100" t="e">
        <f>T39+S40</f>
        <v>#N/A</v>
      </c>
      <c r="U40" s="102"/>
    </row>
  </sheetData>
  <mergeCells count="3">
    <mergeCell ref="B7:G7"/>
    <mergeCell ref="I7:N7"/>
    <mergeCell ref="P7:U7"/>
  </mergeCells>
  <pageMargins left="0.7" right="0.7" top="0.75" bottom="0.75" header="0.3" footer="0.3"/>
  <pageSetup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f9ac4bae-0c40-4201-bd42-b57c43c4fd74">
      <Terms xmlns="http://schemas.microsoft.com/office/infopath/2007/PartnerControls"/>
    </lcf76f155ced4ddcb4097134ff3c332f>
    <TaxCatchAll xmlns="36387b5e-e4ab-47a4-ac1a-f91f1e881d24" xsi:nil="true"/>
    <SharedWithUsers xmlns="36387b5e-e4ab-47a4-ac1a-f91f1e881d24">
      <UserInfo>
        <DisplayName>Harris, Vickie</DisplayName>
        <AccountId>92</AccountId>
        <AccountType/>
      </UserInfo>
      <UserInfo>
        <DisplayName>Friedman, Michael</DisplayName>
        <AccountId>31</AccountId>
        <AccountType/>
      </UserInfo>
      <UserInfo>
        <DisplayName>Salas, Dan</DisplayName>
        <AccountId>14</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4A2755830F4BA479FDBD2A5EA1F74D7" ma:contentTypeVersion="24" ma:contentTypeDescription="Create a new document." ma:contentTypeScope="" ma:versionID="5160ddcfa996ef406eba927f6726b9ff">
  <xsd:schema xmlns:xsd="http://www.w3.org/2001/XMLSchema" xmlns:xs="http://www.w3.org/2001/XMLSchema" xmlns:p="http://schemas.microsoft.com/office/2006/metadata/properties" xmlns:ns2="36387b5e-e4ab-47a4-ac1a-f91f1e881d24" xmlns:ns3="f9ac4bae-0c40-4201-bd42-b57c43c4fd74" targetNamespace="http://schemas.microsoft.com/office/2006/metadata/properties" ma:root="true" ma:fieldsID="1c65662a0e7742a85f72d668b418a14b" ns2:_="" ns3:_="">
    <xsd:import namespace="36387b5e-e4ab-47a4-ac1a-f91f1e881d24"/>
    <xsd:import namespace="f9ac4bae-0c40-4201-bd42-b57c43c4fd7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387b5e-e4ab-47a4-ac1a-f91f1e881d2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9a4f932a-c436-4e80-ba0a-876c1d169022}" ma:internalName="TaxCatchAll" ma:showField="CatchAllData" ma:web="36387b5e-e4ab-47a4-ac1a-f91f1e881d2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9ac4bae-0c40-4201-bd42-b57c43c4fd7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LengthInSeconds" ma:index="16" nillable="true" ma:displayName="MediaLengthInSeconds" ma:description="" ma:internalName="MediaLengthInSeconds" ma:readOnly="true">
      <xsd:simpleType>
        <xsd:restriction base="dms:Unknown"/>
      </xsd:simpleType>
    </xsd:element>
    <xsd:element name="MediaServiceLocation" ma:index="17" nillable="true" ma:displayName="Location" ma:descrip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ce207be7-fb2c-4f25-b21b-ed1f2a5b3bf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5295AED-BCD4-470E-9499-0B80496936EA}"/>
</file>

<file path=customXml/itemProps2.xml><?xml version="1.0" encoding="utf-8"?>
<ds:datastoreItem xmlns:ds="http://schemas.openxmlformats.org/officeDocument/2006/customXml" ds:itemID="{3EA463A3-F0D3-447E-B1D5-4D0E2ACB5EE2}"/>
</file>

<file path=customXml/itemProps3.xml><?xml version="1.0" encoding="utf-8"?>
<ds:datastoreItem xmlns:ds="http://schemas.openxmlformats.org/officeDocument/2006/customXml" ds:itemID="{EAD5512B-9EC7-48C0-B43B-9F6DFEAD91AD}"/>
</file>

<file path=docProps/app.xml><?xml version="1.0" encoding="utf-8"?>
<Properties xmlns="http://schemas.openxmlformats.org/officeDocument/2006/extended-properties" xmlns:vt="http://schemas.openxmlformats.org/officeDocument/2006/docPropsVTypes">
  <Application>Microsoft Excel Online</Application>
  <Manager/>
  <Company>Cardno</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dan.salas@cardno.com</dc:creator>
  <cp:keywords/>
  <dc:description/>
  <cp:lastModifiedBy>Salas, Dan</cp:lastModifiedBy>
  <cp:revision/>
  <dcterms:created xsi:type="dcterms:W3CDTF">2022-08-11T12:35:57Z</dcterms:created>
  <dcterms:modified xsi:type="dcterms:W3CDTF">2024-03-19T20:46:27Z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0x01010064A2755830F4BA479FDBD2A5EA1F74D7</vt:lpwstr>
  </property>
  <property fmtid="{D5CDD505-2E9C-101B-9397-08002B2CF9AE}" pid="3" name="MediaServiceImageTags">
    <vt:lpwstr/>
  </property>
</Properties>
</file>