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showInkAnnotation="0" codeName="ThisWorkbook"/>
  <mc:AlternateContent xmlns:mc="http://schemas.openxmlformats.org/markup-compatibility/2006">
    <mc:Choice Requires="x15">
      <x15ac:absPath xmlns:x15ac="http://schemas.microsoft.com/office/spreadsheetml/2010/11/ac" url="P:\Sustainable_Landscapes\ROW Working Group\CCAA\Bumble Bee Agreement\Annual reporting spreadsheets\"/>
    </mc:Choice>
  </mc:AlternateContent>
  <xr:revisionPtr revIDLastSave="0" documentId="13_ncr:1_{CB7ABEC1-8F6E-422B-86B8-E5D092BED690}" xr6:coauthVersionLast="47" xr6:coauthVersionMax="47" xr10:uidLastSave="{00000000-0000-0000-0000-000000000000}"/>
  <workbookProtection workbookAlgorithmName="SHA-512" workbookHashValue="lJ9AV2QPdk4Deg8lUQUnf3apJlX6e9anD8t33LojQbsRp+ffWx411+QcBy2Bm7PPEMUyxQdLOTW5SHQoN2MV3g==" workbookSaltValue="4c/TzSwxnqxc4U9f78jxxA==" workbookSpinCount="100000" lockStructure="1"/>
  <bookViews>
    <workbookView xWindow="-120" yWindow="-120" windowWidth="29040" windowHeight="15720" xr2:uid="{00000000-000D-0000-FFFF-FFFF00000000}"/>
  </bookViews>
  <sheets>
    <sheet name="Field Descriptions" sheetId="3" r:id="rId1"/>
    <sheet name="Template" sheetId="4" r:id="rId2"/>
    <sheet name="Example" sheetId="1" r:id="rId3"/>
    <sheet name="Data References" sheetId="2" state="hidden" r:id="rId4"/>
  </sheets>
  <definedNames>
    <definedName name="_xlnm.Print_Area" localSheetId="2">Example!$A$4:$M$23</definedName>
    <definedName name="_xlnm.Print_Area" localSheetId="1">Template!$A$7:$M$29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8" i="4" l="1"/>
  <c r="I16" i="4"/>
  <c r="H9" i="1" l="1"/>
  <c r="H10" i="1"/>
  <c r="H11" i="1"/>
  <c r="H12" i="1"/>
  <c r="I17" i="4"/>
  <c r="I18" i="4"/>
  <c r="I19" i="4"/>
  <c r="I20" i="4"/>
  <c r="I21" i="4"/>
  <c r="I22" i="4"/>
  <c r="I23" i="4"/>
  <c r="I24" i="4"/>
  <c r="I25" i="4"/>
  <c r="I26" i="4"/>
  <c r="I27" i="4"/>
  <c r="I28" i="4"/>
  <c r="I29" i="4"/>
  <c r="I30" i="4"/>
  <c r="I31" i="4"/>
  <c r="I32" i="4"/>
  <c r="I33" i="4"/>
  <c r="I34" i="4"/>
  <c r="I35" i="4"/>
  <c r="I36" i="4"/>
  <c r="I37" i="4"/>
  <c r="I38" i="4"/>
  <c r="I39" i="4"/>
  <c r="I40" i="4"/>
  <c r="I41" i="4"/>
  <c r="I42" i="4"/>
  <c r="I43" i="4"/>
  <c r="I44" i="4"/>
  <c r="I45" i="4"/>
  <c r="I46" i="4"/>
  <c r="I47" i="4"/>
  <c r="I48" i="4"/>
  <c r="I49" i="4"/>
  <c r="I50" i="4"/>
  <c r="I51" i="4"/>
  <c r="I52" i="4"/>
  <c r="I53" i="4"/>
  <c r="I54" i="4"/>
  <c r="I55" i="4"/>
  <c r="I56" i="4"/>
  <c r="I57" i="4"/>
  <c r="I58" i="4"/>
  <c r="I59" i="4"/>
  <c r="I60" i="4"/>
  <c r="I61" i="4"/>
  <c r="I62" i="4"/>
  <c r="I63" i="4"/>
  <c r="I64" i="4"/>
  <c r="I65" i="4"/>
  <c r="I66" i="4"/>
  <c r="I67" i="4"/>
  <c r="I68" i="4"/>
  <c r="I69" i="4"/>
  <c r="I70" i="4"/>
  <c r="I71" i="4"/>
  <c r="I72" i="4"/>
  <c r="I73" i="4"/>
  <c r="I74" i="4"/>
  <c r="I75" i="4"/>
  <c r="I76" i="4"/>
  <c r="I77" i="4"/>
  <c r="I78" i="4"/>
  <c r="I79" i="4"/>
  <c r="I80" i="4"/>
  <c r="I81" i="4"/>
  <c r="I82" i="4"/>
  <c r="I83" i="4"/>
  <c r="I84" i="4"/>
  <c r="I85" i="4"/>
  <c r="I86" i="4"/>
  <c r="I87" i="4"/>
  <c r="I88" i="4"/>
  <c r="I89" i="4"/>
  <c r="I22" i="1"/>
  <c r="I23" i="1"/>
  <c r="I24" i="1"/>
  <c r="I25" i="1"/>
  <c r="I26"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62" i="1"/>
  <c r="I63" i="1"/>
  <c r="I64" i="1"/>
  <c r="I65" i="1"/>
  <c r="I66" i="1"/>
  <c r="I67" i="1"/>
  <c r="I68" i="1"/>
  <c r="I69" i="1"/>
  <c r="I70" i="1"/>
  <c r="I71" i="1"/>
  <c r="I72" i="1"/>
  <c r="I73" i="1"/>
  <c r="I74" i="1"/>
  <c r="I75" i="1"/>
  <c r="I76" i="1"/>
  <c r="I77" i="1"/>
  <c r="I78" i="1"/>
  <c r="I79" i="1"/>
  <c r="I80" i="1"/>
  <c r="I81" i="1"/>
  <c r="I82" i="1"/>
  <c r="I83" i="1"/>
  <c r="I84" i="1"/>
  <c r="I85" i="1"/>
  <c r="I86" i="1"/>
  <c r="I87" i="1"/>
  <c r="I88" i="1"/>
  <c r="I89" i="1"/>
  <c r="I17" i="1"/>
  <c r="I18" i="1"/>
  <c r="I19" i="1"/>
  <c r="I20" i="1"/>
  <c r="I21" i="1"/>
  <c r="I16" i="1"/>
  <c r="G19" i="4"/>
  <c r="G20" i="4"/>
  <c r="G21" i="4"/>
  <c r="G22" i="4"/>
  <c r="G23" i="4"/>
  <c r="G24" i="4"/>
  <c r="G25" i="4"/>
  <c r="G26" i="4"/>
  <c r="G27" i="4"/>
  <c r="G28" i="4"/>
  <c r="G29" i="4"/>
  <c r="G30" i="4"/>
  <c r="G31" i="4"/>
  <c r="G32" i="4"/>
  <c r="G33" i="4"/>
  <c r="G34" i="4"/>
  <c r="G35" i="4"/>
  <c r="G36" i="4"/>
  <c r="G37" i="4"/>
  <c r="G38" i="4"/>
  <c r="G39" i="4"/>
  <c r="G40" i="4"/>
  <c r="G41" i="4"/>
  <c r="G42" i="4"/>
  <c r="G43" i="4"/>
  <c r="G44" i="4"/>
  <c r="G45" i="4"/>
  <c r="G46" i="4"/>
  <c r="G47" i="4"/>
  <c r="G48" i="4"/>
  <c r="G49" i="4"/>
  <c r="G50" i="4"/>
  <c r="G51" i="4"/>
  <c r="G52" i="4"/>
  <c r="G53" i="4"/>
  <c r="G54" i="4"/>
  <c r="G55" i="4"/>
  <c r="G56" i="4"/>
  <c r="G57" i="4"/>
  <c r="G58" i="4"/>
  <c r="G59" i="4"/>
  <c r="G60" i="4"/>
  <c r="G61" i="4"/>
  <c r="G62" i="4"/>
  <c r="G63" i="4"/>
  <c r="G64" i="4"/>
  <c r="G65" i="4"/>
  <c r="G66" i="4"/>
  <c r="G67" i="4"/>
  <c r="G68" i="4"/>
  <c r="G69" i="4"/>
  <c r="G70" i="4"/>
  <c r="G71" i="4"/>
  <c r="G72" i="4"/>
  <c r="G73" i="4"/>
  <c r="G74" i="4"/>
  <c r="G75" i="4"/>
  <c r="G76" i="4"/>
  <c r="G77" i="4"/>
  <c r="G78" i="4"/>
  <c r="G79" i="4"/>
  <c r="G80" i="4"/>
  <c r="G81" i="4"/>
  <c r="G82" i="4"/>
  <c r="G83" i="4"/>
  <c r="G84" i="4"/>
  <c r="G85" i="4"/>
  <c r="G86" i="4"/>
  <c r="G87" i="4"/>
  <c r="G88" i="4"/>
  <c r="G89" i="4"/>
  <c r="G17" i="4"/>
  <c r="G16" i="4"/>
  <c r="G17" i="1"/>
  <c r="G18" i="1"/>
  <c r="G19" i="1"/>
  <c r="G20" i="1"/>
  <c r="G21" i="1"/>
  <c r="G22" i="1"/>
  <c r="G23" i="1"/>
  <c r="G24" i="1"/>
  <c r="G25" i="1"/>
  <c r="G26"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16" i="1"/>
</calcChain>
</file>

<file path=xl/sharedStrings.xml><?xml version="1.0" encoding="utf-8"?>
<sst xmlns="http://schemas.openxmlformats.org/spreadsheetml/2006/main" count="416" uniqueCount="170">
  <si>
    <t>Organization Name</t>
  </si>
  <si>
    <t>CI Tracking No.</t>
  </si>
  <si>
    <t>Date of CI Approval</t>
  </si>
  <si>
    <t>Adopted Acres Target</t>
  </si>
  <si>
    <t>Compliance Tracking Fields</t>
  </si>
  <si>
    <t>Acres</t>
  </si>
  <si>
    <t>State</t>
  </si>
  <si>
    <t>County</t>
  </si>
  <si>
    <t>Conservation Measure</t>
  </si>
  <si>
    <t>Date Completed</t>
  </si>
  <si>
    <t>Partner Overlap</t>
  </si>
  <si>
    <t>Additional Notes</t>
  </si>
  <si>
    <t>IL</t>
  </si>
  <si>
    <t>Multiple</t>
  </si>
  <si>
    <t>Targeted herbicide treatments</t>
  </si>
  <si>
    <t>Monitoring Complete</t>
  </si>
  <si>
    <t>Yes</t>
  </si>
  <si>
    <t>No</t>
  </si>
  <si>
    <t>2 to 5</t>
  </si>
  <si>
    <t>AK</t>
  </si>
  <si>
    <t>AL</t>
  </si>
  <si>
    <t>Not Monitored</t>
  </si>
  <si>
    <t>AR</t>
  </si>
  <si>
    <t>AZ</t>
  </si>
  <si>
    <t>6 to 10</t>
  </si>
  <si>
    <t>CA</t>
  </si>
  <si>
    <t>10 to 20</t>
  </si>
  <si>
    <t>CO</t>
  </si>
  <si>
    <t>20 to 50</t>
  </si>
  <si>
    <t>CT</t>
  </si>
  <si>
    <t>50 or more</t>
  </si>
  <si>
    <t>DE</t>
  </si>
  <si>
    <t>FL</t>
  </si>
  <si>
    <t>GA</t>
  </si>
  <si>
    <t>HI</t>
  </si>
  <si>
    <t>IA</t>
  </si>
  <si>
    <t>ID</t>
  </si>
  <si>
    <t>IN</t>
  </si>
  <si>
    <t>KS</t>
  </si>
  <si>
    <t>KY</t>
  </si>
  <si>
    <t>LA</t>
  </si>
  <si>
    <t>MA</t>
  </si>
  <si>
    <t>MD</t>
  </si>
  <si>
    <t>ME</t>
  </si>
  <si>
    <t>MI</t>
  </si>
  <si>
    <t>MN</t>
  </si>
  <si>
    <t>MO</t>
  </si>
  <si>
    <t>MS</t>
  </si>
  <si>
    <t>MT</t>
  </si>
  <si>
    <t>NC</t>
  </si>
  <si>
    <t>ND</t>
  </si>
  <si>
    <t>NE</t>
  </si>
  <si>
    <t>NH</t>
  </si>
  <si>
    <t>NJ</t>
  </si>
  <si>
    <t>NM</t>
  </si>
  <si>
    <t>NV</t>
  </si>
  <si>
    <t>NY</t>
  </si>
  <si>
    <t>OH</t>
  </si>
  <si>
    <t>OK</t>
  </si>
  <si>
    <t>OR</t>
  </si>
  <si>
    <t>PA</t>
  </si>
  <si>
    <t>RI</t>
  </si>
  <si>
    <t>SC</t>
  </si>
  <si>
    <t>SD</t>
  </si>
  <si>
    <t>TN</t>
  </si>
  <si>
    <t>TX</t>
  </si>
  <si>
    <t>UT</t>
  </si>
  <si>
    <t>VA</t>
  </si>
  <si>
    <t>VT</t>
  </si>
  <si>
    <t>WA</t>
  </si>
  <si>
    <t>WI</t>
  </si>
  <si>
    <t>WV</t>
  </si>
  <si>
    <t>WY</t>
  </si>
  <si>
    <t>Enter information that describes or supports the conservation measures and adopted acres contributed.</t>
  </si>
  <si>
    <t>Field</t>
  </si>
  <si>
    <t>Description</t>
  </si>
  <si>
    <t>Compliance Year</t>
  </si>
  <si>
    <t>Date on which activity was completed, or date of last activity.</t>
  </si>
  <si>
    <t>Data Source(s)</t>
  </si>
  <si>
    <t xml:space="preserve">Data Source(s) </t>
  </si>
  <si>
    <t>Western and Southern U.S.</t>
  </si>
  <si>
    <t>Enter data sources used to aggregate the measures/acres used to confirm compliance/tracking.</t>
  </si>
  <si>
    <t>As recorded in the Certificate of Inclusion</t>
  </si>
  <si>
    <t>Activity Area</t>
  </si>
  <si>
    <t>Suitable habitat set asides</t>
  </si>
  <si>
    <t xml:space="preserve">Seeding and planting diverse and native floral resources </t>
  </si>
  <si>
    <t>Conservation mowing</t>
  </si>
  <si>
    <t>Brush removal that sustains native floral resources</t>
  </si>
  <si>
    <t>Prescribed burning</t>
  </si>
  <si>
    <t>Prescribed grazing</t>
  </si>
  <si>
    <t>1-10%</t>
  </si>
  <si>
    <t>11-25%</t>
  </si>
  <si>
    <t>26-50%</t>
  </si>
  <si>
    <t>51-75%</t>
  </si>
  <si>
    <t>76-100%</t>
  </si>
  <si>
    <t>Activity Area (ID)</t>
  </si>
  <si>
    <t>Avoidance of known or observed nest sites</t>
  </si>
  <si>
    <t>Reduce managed bee conflicts</t>
  </si>
  <si>
    <t>Mowing to reduce exposures to pesticides and physical risks</t>
  </si>
  <si>
    <t>Reduce exposures to mowing-related stressors</t>
  </si>
  <si>
    <t>Reduce pesticide exposures via Partner-specific IPM planning</t>
  </si>
  <si>
    <t>Collect and share data on bumble bee presence</t>
  </si>
  <si>
    <t>Conduct bumble bee surveys using USFWS-approved protocols</t>
  </si>
  <si>
    <t>Fund or conduct research that informs bumble bee conservation</t>
  </si>
  <si>
    <t>Implement BMPs to limit the spread of invasive species</t>
  </si>
  <si>
    <t>Controlling invasive species for conservation purposes</t>
  </si>
  <si>
    <t>Create new bumble bee habitat areas</t>
  </si>
  <si>
    <t>Map high-quality habitat areas</t>
  </si>
  <si>
    <t>Monarch CCAA Applicable?</t>
  </si>
  <si>
    <t>Bumble Bee CBA Applicable?</t>
  </si>
  <si>
    <t>Monarch CCAA Applicable? (Yes/No)</t>
  </si>
  <si>
    <t>Bumble Bee CBA Applicable? (Yes/No)</t>
  </si>
  <si>
    <t>Midwest and Eastern U.S.</t>
  </si>
  <si>
    <r>
      <t xml:space="preserve">Monarch CCAA Region </t>
    </r>
    <r>
      <rPr>
        <i/>
        <sz val="11"/>
        <color theme="1"/>
        <rFont val="Arial"/>
        <family val="2"/>
      </rPr>
      <t>(auto-filled)</t>
    </r>
  </si>
  <si>
    <t>Enrollment in complementary certification programs that amplify conservation</t>
  </si>
  <si>
    <t xml:space="preserve">Maintain a bumble bee conservation training program for staff and contractors </t>
  </si>
  <si>
    <t>Yes/No. Indicate whether the conservation measure in this row applies to the Monarch CCAA tracking.</t>
  </si>
  <si>
    <t>Yes/No. Indicate whether the conservation measure in this row applies to the Bumble Bee CBA tracking.</t>
  </si>
  <si>
    <t>Name of CCAA/CBA Partner</t>
  </si>
  <si>
    <t>CI-2026-555</t>
  </si>
  <si>
    <t>Total Enrolled Lands</t>
  </si>
  <si>
    <t>Monarch CCAA</t>
  </si>
  <si>
    <t>Bumble Bee CBA</t>
  </si>
  <si>
    <t>Total Objective 2 Target (3% or more of enrolled lands)</t>
  </si>
  <si>
    <t>CI Tracking Number(s)</t>
  </si>
  <si>
    <t>Date of CI Approval(s)</t>
  </si>
  <si>
    <t>a Great ROW Company</t>
  </si>
  <si>
    <t>GreatROW.2026.01</t>
  </si>
  <si>
    <t>Company land cover mapping and tracking of construction activities.</t>
  </si>
  <si>
    <t>GreatROW.2026.02</t>
  </si>
  <si>
    <t>GreatROW.2026.03</t>
  </si>
  <si>
    <t>Company vegetation management program database queried by targeted herbicide treatments conducted since January 2026.</t>
  </si>
  <si>
    <t>GreatROW.2026.04</t>
  </si>
  <si>
    <t>GreatROW.2026.05</t>
  </si>
  <si>
    <t>GreatROW.2026.06</t>
  </si>
  <si>
    <t>Company vegetation management program database queried by forestry mowing treatments conducted since January 2026.</t>
  </si>
  <si>
    <t>GreatROW.2026.07</t>
  </si>
  <si>
    <t>GreatROW.2026.08</t>
  </si>
  <si>
    <t>GreatROW.2026.09</t>
  </si>
  <si>
    <t>GreatROW.2026.10</t>
  </si>
  <si>
    <t>200 acres of high-quality habitat was mapped as part of a recent project environmental survey conducted during a capital project in Kentucky.</t>
  </si>
  <si>
    <t xml:space="preserve">40 acres of habitat created via NGO partnership in county conservation project. </t>
  </si>
  <si>
    <t>See annual report for documentation.</t>
  </si>
  <si>
    <t>Field operations adhere to corporate policy requiring preventative measures to avoid the spread of invasive species.</t>
  </si>
  <si>
    <t>See annual report for a copy of the dataset collected.</t>
  </si>
  <si>
    <t>Estimated or mapped acres on which the conservation measure was implemented.
Conservation measures can be tracked either on a site-by-site basis, or up to a statewide program level.
If a conservation measure is applicable across the entirety of enrolled lands (For example, invasive species prevention via a company-wide policy) then include the entire acreage under which that conservation measure applies.</t>
  </si>
  <si>
    <t>CBA Objective Addressed</t>
  </si>
  <si>
    <t>Obj. 1. Manage, protect, and enhance nesting and overwintering habitat. (Mandatory)</t>
  </si>
  <si>
    <t>Obj. 2. Manage, protect, and enhance foraging habitat.</t>
  </si>
  <si>
    <t>Obj. 3. Minimize exposure to stressors and direct impacts.</t>
  </si>
  <si>
    <t>Obj. 4. Increase knowledge of population trends and conservation needs.</t>
  </si>
  <si>
    <t>Obj. 5. Encourage advanced conservation commitments.</t>
  </si>
  <si>
    <t>Obj. 2. Manage, protect, and enhance foraging habitat.
Obj. 3. Minimize exposure to stressors and direct impacts.</t>
  </si>
  <si>
    <t>GreatROW.2026.11</t>
  </si>
  <si>
    <t>Directly funded and sponsored research project by Univerisity to evaluate bumble bee nesting conditions on infrastructure lands.</t>
  </si>
  <si>
    <t>Compliance Tracking Table for the UIC Conservation Agreements (Monarch CCAA and/or Bumblebee CBA)</t>
  </si>
  <si>
    <t>Calendar year the compliance activities occurred</t>
  </si>
  <si>
    <t>Monarch CCAA Adoped Acres Target</t>
  </si>
  <si>
    <t xml:space="preserve">Bumble Bee CBA Total Objective 2 </t>
  </si>
  <si>
    <r>
      <t xml:space="preserve">Table Summary </t>
    </r>
    <r>
      <rPr>
        <sz val="11"/>
        <color theme="1"/>
        <rFont val="Arial"/>
        <family val="2"/>
      </rPr>
      <t>(Totals should match or exceed the targets,</t>
    </r>
    <r>
      <rPr>
        <b/>
        <sz val="11"/>
        <color theme="1"/>
        <rFont val="Arial"/>
        <family val="2"/>
      </rPr>
      <t xml:space="preserve"> </t>
    </r>
    <r>
      <rPr>
        <i/>
        <sz val="11"/>
        <color theme="1"/>
        <rFont val="Arial"/>
        <family val="2"/>
      </rPr>
      <t>auto-filled)</t>
    </r>
  </si>
  <si>
    <r>
      <t xml:space="preserve">Table Summary </t>
    </r>
    <r>
      <rPr>
        <sz val="11"/>
        <color theme="1"/>
        <rFont val="Arial"/>
        <family val="2"/>
      </rPr>
      <t xml:space="preserve">(Totals should match or exceed the targets, </t>
    </r>
    <r>
      <rPr>
        <i/>
        <sz val="11"/>
        <color theme="1"/>
        <rFont val="Arial"/>
        <family val="2"/>
      </rPr>
      <t>auto-filled</t>
    </r>
    <r>
      <rPr>
        <sz val="11"/>
        <color theme="1"/>
        <rFont val="Arial"/>
        <family val="2"/>
      </rPr>
      <t>)</t>
    </r>
  </si>
  <si>
    <t>Unique ID of the site (or area) upon which the activity (or activities) are being implemented. 
The Unique ID may be defined by the Partner organization. For ease of tracking and follow up (if needed) we suggest a repeatable, individualized format such as:
"Org.State.Year.Sequential Number" (e.g., "AE.IL.2026.2")</t>
  </si>
  <si>
    <t>Yes/No. Indicate whether you are aware if another CCAA/CBA Partner manages enrolled lands that overlap with this location.</t>
  </si>
  <si>
    <t>The state in which the site (or area) is located</t>
  </si>
  <si>
    <t>The county (or counties) in which the site (or area) is located</t>
  </si>
  <si>
    <t>Bumble Bee CBA Total Nest Avoidance</t>
  </si>
  <si>
    <t>GreatROW.2026.12</t>
  </si>
  <si>
    <t>Total Objective 1 Habitat Set Aside Target (5% or more of enrolled lands)</t>
  </si>
  <si>
    <t>Bumble Bee CBA Total Objective 1 Habitat Set Aside Target</t>
  </si>
  <si>
    <t xml:space="preserve">Select a conservation measure from the dropdown menu, which is populated from the Conservation Measure Activity Table. Choose the measure that best reflects the activity implemented during the reporting year. If additional conservation measures were implemented at the site (or within the project area), document them in the Additional Notes column. Note the avoidance of known or observed nest sites acresin the first row. This measure should be applied to all enrolled lands within the Bumble Bee CBA, as applicable.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</si>
</sst>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0" x14ac:knownFonts="1">
    <font>
      <sz val="11"/>
      <color theme="1"/>
      <name val="Calibri"/>
      <family val="2"/>
      <scheme val="minor"/>
    </font>
    <font>
      <sz val="11"/>
      <color theme="1"/>
      <name val="Calibri"/>
      <family val="2"/>
      <scheme val="minor"/>
    </font>
    <font>
      <b/>
      <sz val="14"/>
      <color theme="1"/>
      <name val="Arial"/>
      <family val="2"/>
    </font>
    <font>
      <sz val="12"/>
      <color theme="1"/>
      <name val="Arial"/>
      <family val="2"/>
    </font>
    <font>
      <sz val="14"/>
      <color theme="1"/>
      <name val="Arial"/>
      <family val="2"/>
    </font>
    <font>
      <b/>
      <sz val="11"/>
      <color theme="1"/>
      <name val="Arial"/>
      <family val="2"/>
    </font>
    <font>
      <sz val="11"/>
      <color theme="1"/>
      <name val="Arial"/>
      <family val="2"/>
    </font>
    <font>
      <i/>
      <sz val="11"/>
      <color theme="1"/>
      <name val="Arial"/>
      <family val="2"/>
    </font>
    <font>
      <sz val="8"/>
      <name val="Calibri"/>
      <family val="2"/>
      <scheme val="minor"/>
    </font>
    <font>
      <sz val="11"/>
      <color rgb="FF262626"/>
      <name val="Arial"/>
      <family val="2"/>
    </font>
  </fonts>
  <fills count="6">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rgb="FFDDD9C4"/>
        <bgColor indexed="64"/>
      </patternFill>
    </fill>
    <fill>
      <patternFill patternType="solid">
        <fgColor theme="0" tint="-4.9989318521683403E-2"/>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43" fontId="1" fillId="0" borderId="0" applyFont="0" applyFill="0" applyBorder="0" applyAlignment="0" applyProtection="0"/>
  </cellStyleXfs>
  <cellXfs count="102">
    <xf numFmtId="0" fontId="0" fillId="0" borderId="0" xfId="0"/>
    <xf numFmtId="0" fontId="2" fillId="2" borderId="1" xfId="0" applyFont="1" applyFill="1" applyBorder="1" applyAlignment="1">
      <alignment vertical="top"/>
    </xf>
    <xf numFmtId="0" fontId="3" fillId="3" borderId="0" xfId="0" applyFont="1" applyFill="1" applyAlignment="1">
      <alignment vertical="top" wrapText="1"/>
    </xf>
    <xf numFmtId="0" fontId="3" fillId="3" borderId="1" xfId="0" applyFont="1" applyFill="1" applyBorder="1" applyAlignment="1">
      <alignment vertical="top" wrapText="1"/>
    </xf>
    <xf numFmtId="0" fontId="3" fillId="0" borderId="1" xfId="0" applyFont="1" applyBorder="1" applyAlignment="1">
      <alignment vertical="top" wrapText="1"/>
    </xf>
    <xf numFmtId="0" fontId="3" fillId="3" borderId="1" xfId="0" applyFont="1" applyFill="1" applyBorder="1" applyAlignment="1">
      <alignment horizontal="left" vertical="top" wrapText="1"/>
    </xf>
    <xf numFmtId="0" fontId="2" fillId="0" borderId="0" xfId="0" applyFont="1"/>
    <xf numFmtId="0" fontId="4" fillId="0" borderId="0" xfId="0" applyFont="1"/>
    <xf numFmtId="164" fontId="6" fillId="0" borderId="0" xfId="1" applyNumberFormat="1" applyFont="1" applyBorder="1" applyAlignment="1">
      <alignment horizontal="left"/>
    </xf>
    <xf numFmtId="0" fontId="6" fillId="0" borderId="0" xfId="0" applyFont="1"/>
    <xf numFmtId="0" fontId="6" fillId="0" borderId="0" xfId="1" applyNumberFormat="1" applyFont="1" applyBorder="1" applyAlignment="1">
      <alignment horizontal="left"/>
    </xf>
    <xf numFmtId="14" fontId="6" fillId="0" borderId="0" xfId="1" applyNumberFormat="1" applyFont="1" applyBorder="1" applyAlignment="1">
      <alignment horizontal="left"/>
    </xf>
    <xf numFmtId="0" fontId="5" fillId="0" borderId="0" xfId="0" applyFont="1" applyAlignment="1">
      <alignment horizontal="center"/>
    </xf>
    <xf numFmtId="3" fontId="6" fillId="0" borderId="1" xfId="0" applyNumberFormat="1" applyFont="1" applyBorder="1" applyAlignment="1">
      <alignment horizontal="left" vertical="center" wrapText="1"/>
    </xf>
    <xf numFmtId="0" fontId="6" fillId="0" borderId="1" xfId="0" applyFont="1" applyBorder="1" applyAlignment="1">
      <alignment horizontal="left" vertical="center" wrapText="1"/>
    </xf>
    <xf numFmtId="14" fontId="6" fillId="0" borderId="1" xfId="0" applyNumberFormat="1" applyFont="1" applyBorder="1" applyAlignment="1">
      <alignment horizontal="left" vertical="center" wrapText="1"/>
    </xf>
    <xf numFmtId="0" fontId="6" fillId="3" borderId="0" xfId="0" applyFont="1" applyFill="1"/>
    <xf numFmtId="0" fontId="6" fillId="3" borderId="0" xfId="0" applyFont="1" applyFill="1" applyAlignment="1">
      <alignment horizontal="left" vertical="center" wrapText="1"/>
    </xf>
    <xf numFmtId="0" fontId="5" fillId="4" borderId="19" xfId="0" applyFont="1" applyFill="1" applyBorder="1" applyAlignment="1">
      <alignment horizontal="left" vertical="center" wrapText="1"/>
    </xf>
    <xf numFmtId="0" fontId="6" fillId="0" borderId="0" xfId="0" applyFont="1" applyAlignment="1">
      <alignment vertical="center"/>
    </xf>
    <xf numFmtId="14" fontId="6" fillId="0" borderId="0" xfId="0" applyNumberFormat="1" applyFont="1" applyAlignment="1">
      <alignment horizontal="left" vertical="top"/>
    </xf>
    <xf numFmtId="0" fontId="5" fillId="0" borderId="9" xfId="0" applyFont="1" applyBorder="1" applyAlignment="1">
      <alignment horizontal="left" vertical="top"/>
    </xf>
    <xf numFmtId="0" fontId="5" fillId="0" borderId="3" xfId="0" applyFont="1" applyBorder="1" applyAlignment="1">
      <alignment horizontal="left" vertical="top"/>
    </xf>
    <xf numFmtId="0" fontId="5" fillId="0" borderId="14" xfId="0" applyFont="1" applyBorder="1" applyAlignment="1">
      <alignment horizontal="left" vertical="top"/>
    </xf>
    <xf numFmtId="0" fontId="5" fillId="0" borderId="0" xfId="0" applyFont="1" applyAlignment="1">
      <alignment horizontal="left" vertical="top"/>
    </xf>
    <xf numFmtId="15" fontId="6" fillId="0" borderId="0" xfId="0" applyNumberFormat="1" applyFont="1" applyAlignment="1">
      <alignment horizontal="left" vertical="top"/>
    </xf>
    <xf numFmtId="0" fontId="5" fillId="0" borderId="0" xfId="0" applyFont="1" applyAlignment="1">
      <alignment horizontal="left"/>
    </xf>
    <xf numFmtId="15" fontId="6" fillId="0" borderId="0" xfId="0" applyNumberFormat="1" applyFont="1" applyAlignment="1">
      <alignment horizontal="left"/>
    </xf>
    <xf numFmtId="164" fontId="6" fillId="0" borderId="7" xfId="1" applyNumberFormat="1" applyFont="1" applyBorder="1" applyAlignment="1">
      <alignment horizontal="left" vertical="top"/>
    </xf>
    <xf numFmtId="0" fontId="5" fillId="0" borderId="8" xfId="0" applyFont="1" applyBorder="1" applyAlignment="1">
      <alignment horizontal="left" vertical="top"/>
    </xf>
    <xf numFmtId="16" fontId="6" fillId="0" borderId="0" xfId="0" applyNumberFormat="1" applyFont="1" applyAlignment="1">
      <alignment horizontal="right"/>
    </xf>
    <xf numFmtId="9" fontId="6" fillId="0" borderId="0" xfId="0" applyNumberFormat="1" applyFont="1"/>
    <xf numFmtId="0" fontId="6" fillId="0" borderId="0" xfId="0" applyFont="1" applyAlignment="1">
      <alignment horizontal="right"/>
    </xf>
    <xf numFmtId="0" fontId="6" fillId="0" borderId="1" xfId="0" applyFont="1" applyBorder="1" applyAlignment="1" applyProtection="1">
      <alignment horizontal="left" vertical="center" wrapText="1"/>
      <protection locked="0"/>
    </xf>
    <xf numFmtId="0" fontId="5" fillId="2" borderId="19" xfId="0" applyFont="1" applyFill="1" applyBorder="1" applyAlignment="1">
      <alignment horizontal="left" vertical="center" wrapText="1"/>
    </xf>
    <xf numFmtId="0" fontId="5" fillId="2" borderId="19" xfId="0" applyFont="1" applyFill="1" applyBorder="1" applyAlignment="1">
      <alignment horizontal="center" vertical="center" wrapText="1"/>
    </xf>
    <xf numFmtId="164" fontId="6" fillId="0" borderId="7" xfId="1" applyNumberFormat="1" applyFont="1" applyBorder="1" applyAlignment="1">
      <alignment vertical="top"/>
    </xf>
    <xf numFmtId="164" fontId="6" fillId="0" borderId="10" xfId="1" applyNumberFormat="1" applyFont="1" applyBorder="1" applyAlignment="1">
      <alignment vertical="top"/>
    </xf>
    <xf numFmtId="164" fontId="6" fillId="0" borderId="4" xfId="1" applyNumberFormat="1" applyFont="1" applyBorder="1" applyAlignment="1">
      <alignment horizontal="left" vertical="top"/>
    </xf>
    <xf numFmtId="0" fontId="5" fillId="0" borderId="23" xfId="0" applyFont="1" applyBorder="1" applyAlignment="1">
      <alignment horizontal="left" vertical="top"/>
    </xf>
    <xf numFmtId="164" fontId="6" fillId="0" borderId="24" xfId="1" applyNumberFormat="1" applyFont="1" applyBorder="1" applyAlignment="1">
      <alignment vertical="top"/>
    </xf>
    <xf numFmtId="164" fontId="6" fillId="0" borderId="10" xfId="1" applyNumberFormat="1" applyFont="1" applyBorder="1" applyAlignment="1" applyProtection="1">
      <alignment vertical="top"/>
      <protection locked="0"/>
    </xf>
    <xf numFmtId="164" fontId="6" fillId="0" borderId="7" xfId="1" applyNumberFormat="1" applyFont="1" applyBorder="1" applyAlignment="1" applyProtection="1">
      <alignment vertical="top"/>
      <protection locked="0"/>
    </xf>
    <xf numFmtId="164" fontId="6" fillId="0" borderId="24" xfId="1" applyNumberFormat="1" applyFont="1" applyBorder="1" applyAlignment="1" applyProtection="1">
      <alignment vertical="top"/>
      <protection locked="0"/>
    </xf>
    <xf numFmtId="164" fontId="6" fillId="0" borderId="4" xfId="1" applyNumberFormat="1" applyFont="1" applyBorder="1" applyAlignment="1" applyProtection="1">
      <alignment horizontal="left" vertical="top"/>
      <protection locked="0"/>
    </xf>
    <xf numFmtId="164" fontId="6" fillId="0" borderId="7" xfId="1" applyNumberFormat="1" applyFont="1" applyBorder="1" applyAlignment="1" applyProtection="1">
      <alignment horizontal="left" vertical="top"/>
      <protection locked="0"/>
    </xf>
    <xf numFmtId="3" fontId="6" fillId="0" borderId="1" xfId="0" applyNumberFormat="1" applyFont="1" applyBorder="1" applyAlignment="1" applyProtection="1">
      <alignment horizontal="left" vertical="center" wrapText="1"/>
      <protection locked="0"/>
    </xf>
    <xf numFmtId="14" fontId="6" fillId="0" borderId="1" xfId="0" applyNumberFormat="1" applyFont="1" applyBorder="1" applyAlignment="1" applyProtection="1">
      <alignment horizontal="left" vertical="center" wrapText="1"/>
      <protection locked="0"/>
    </xf>
    <xf numFmtId="0" fontId="6" fillId="5" borderId="1" xfId="0" applyFont="1" applyFill="1" applyBorder="1" applyAlignment="1" applyProtection="1">
      <alignment horizontal="left" vertical="center" wrapText="1"/>
      <protection locked="0"/>
    </xf>
    <xf numFmtId="0" fontId="9" fillId="5" borderId="1" xfId="0" applyFont="1" applyFill="1" applyBorder="1" applyAlignment="1">
      <alignment vertical="center"/>
    </xf>
    <xf numFmtId="49" fontId="6" fillId="0" borderId="0" xfId="0" applyNumberFormat="1" applyFont="1"/>
    <xf numFmtId="49" fontId="6" fillId="0" borderId="0" xfId="0" applyNumberFormat="1" applyFont="1" applyAlignment="1">
      <alignment wrapText="1"/>
    </xf>
    <xf numFmtId="164" fontId="6" fillId="0" borderId="31" xfId="1" applyNumberFormat="1" applyFont="1" applyBorder="1" applyAlignment="1">
      <alignment vertical="top"/>
    </xf>
    <xf numFmtId="164" fontId="6" fillId="0" borderId="4" xfId="1" applyNumberFormat="1" applyFont="1" applyBorder="1" applyAlignment="1">
      <alignment vertical="top"/>
    </xf>
    <xf numFmtId="15" fontId="6" fillId="0" borderId="27" xfId="0" applyNumberFormat="1" applyFont="1" applyBorder="1" applyAlignment="1">
      <alignment horizontal="left"/>
    </xf>
    <xf numFmtId="164" fontId="6" fillId="0" borderId="12" xfId="1" applyNumberFormat="1" applyFont="1" applyBorder="1" applyAlignment="1" applyProtection="1">
      <alignment horizontal="left" vertical="top"/>
      <protection locked="0"/>
    </xf>
    <xf numFmtId="164" fontId="6" fillId="0" borderId="5" xfId="1" applyNumberFormat="1" applyFont="1" applyBorder="1" applyAlignment="1" applyProtection="1">
      <alignment horizontal="left" vertical="top"/>
      <protection locked="0"/>
    </xf>
    <xf numFmtId="164" fontId="6" fillId="0" borderId="6" xfId="1" applyNumberFormat="1" applyFont="1" applyBorder="1" applyAlignment="1" applyProtection="1">
      <alignment horizontal="left" vertical="top"/>
      <protection locked="0"/>
    </xf>
    <xf numFmtId="0" fontId="6" fillId="0" borderId="2" xfId="1" applyNumberFormat="1" applyFont="1" applyBorder="1" applyAlignment="1" applyProtection="1">
      <alignment horizontal="left" vertical="top"/>
      <protection locked="0"/>
    </xf>
    <xf numFmtId="0" fontId="6" fillId="0" borderId="13" xfId="1" applyNumberFormat="1" applyFont="1" applyBorder="1" applyAlignment="1" applyProtection="1">
      <alignment horizontal="left" vertical="top"/>
      <protection locked="0"/>
    </xf>
    <xf numFmtId="0" fontId="6" fillId="0" borderId="11" xfId="1" applyNumberFormat="1" applyFont="1" applyBorder="1" applyAlignment="1" applyProtection="1">
      <alignment horizontal="left" vertical="top"/>
      <protection locked="0"/>
    </xf>
    <xf numFmtId="14" fontId="6" fillId="0" borderId="2" xfId="1" applyNumberFormat="1" applyFont="1" applyBorder="1" applyAlignment="1" applyProtection="1">
      <alignment horizontal="left" vertical="top"/>
      <protection locked="0"/>
    </xf>
    <xf numFmtId="14" fontId="6" fillId="0" borderId="13" xfId="1" applyNumberFormat="1" applyFont="1" applyBorder="1" applyAlignment="1" applyProtection="1">
      <alignment horizontal="left" vertical="top"/>
      <protection locked="0"/>
    </xf>
    <xf numFmtId="14" fontId="6" fillId="0" borderId="11" xfId="1" applyNumberFormat="1" applyFont="1" applyBorder="1" applyAlignment="1" applyProtection="1">
      <alignment horizontal="left" vertical="top"/>
      <protection locked="0"/>
    </xf>
    <xf numFmtId="0" fontId="6" fillId="0" borderId="15" xfId="1" applyNumberFormat="1" applyFont="1" applyBorder="1" applyAlignment="1" applyProtection="1">
      <alignment horizontal="left" vertical="top"/>
      <protection locked="0"/>
    </xf>
    <xf numFmtId="0" fontId="6" fillId="0" borderId="16" xfId="1" applyNumberFormat="1" applyFont="1" applyBorder="1" applyAlignment="1" applyProtection="1">
      <alignment horizontal="left" vertical="top"/>
      <protection locked="0"/>
    </xf>
    <xf numFmtId="0" fontId="6" fillId="0" borderId="17" xfId="1" applyNumberFormat="1" applyFont="1" applyBorder="1" applyAlignment="1" applyProtection="1">
      <alignment horizontal="left" vertical="top"/>
      <protection locked="0"/>
    </xf>
    <xf numFmtId="0" fontId="2" fillId="2" borderId="20" xfId="0" applyFont="1" applyFill="1" applyBorder="1" applyAlignment="1">
      <alignment horizontal="center" vertical="center"/>
    </xf>
    <xf numFmtId="0" fontId="2" fillId="2" borderId="21" xfId="0" applyFont="1" applyFill="1" applyBorder="1" applyAlignment="1">
      <alignment horizontal="center" vertical="center"/>
    </xf>
    <xf numFmtId="0" fontId="2" fillId="2" borderId="22" xfId="0" applyFont="1" applyFill="1" applyBorder="1" applyAlignment="1">
      <alignment horizontal="center" vertical="center"/>
    </xf>
    <xf numFmtId="164" fontId="6" fillId="0" borderId="12" xfId="1" applyNumberFormat="1" applyFont="1" applyBorder="1" applyAlignment="1">
      <alignment horizontal="left" vertical="top"/>
    </xf>
    <xf numFmtId="164" fontId="6" fillId="0" borderId="6" xfId="1" applyNumberFormat="1" applyFont="1" applyBorder="1" applyAlignment="1">
      <alignment horizontal="left" vertical="top"/>
    </xf>
    <xf numFmtId="164" fontId="6" fillId="0" borderId="18" xfId="1" applyNumberFormat="1" applyFont="1" applyBorder="1" applyAlignment="1">
      <alignment horizontal="left" vertical="top"/>
    </xf>
    <xf numFmtId="164" fontId="6" fillId="0" borderId="25" xfId="1" applyNumberFormat="1" applyFont="1" applyBorder="1" applyAlignment="1">
      <alignment horizontal="left" vertical="top"/>
    </xf>
    <xf numFmtId="164" fontId="6" fillId="0" borderId="2" xfId="1" applyNumberFormat="1" applyFont="1" applyBorder="1" applyAlignment="1">
      <alignment horizontal="left" vertical="top"/>
    </xf>
    <xf numFmtId="164" fontId="6" fillId="0" borderId="11" xfId="1" applyNumberFormat="1" applyFont="1" applyBorder="1" applyAlignment="1">
      <alignment horizontal="left" vertical="top"/>
    </xf>
    <xf numFmtId="0" fontId="5" fillId="0" borderId="29" xfId="0" applyFont="1" applyBorder="1" applyAlignment="1">
      <alignment horizontal="left" vertical="top"/>
    </xf>
    <xf numFmtId="0" fontId="5" fillId="0" borderId="30" xfId="0" applyFont="1" applyBorder="1" applyAlignment="1">
      <alignment horizontal="left" vertical="top"/>
    </xf>
    <xf numFmtId="0" fontId="5" fillId="0" borderId="23" xfId="0" applyFont="1" applyBorder="1" applyAlignment="1">
      <alignment horizontal="left" vertical="top"/>
    </xf>
    <xf numFmtId="0" fontId="5" fillId="0" borderId="19" xfId="0" applyFont="1" applyBorder="1" applyAlignment="1">
      <alignment horizontal="left" vertical="top"/>
    </xf>
    <xf numFmtId="0" fontId="5" fillId="0" borderId="3" xfId="0" applyFont="1" applyBorder="1" applyAlignment="1">
      <alignment horizontal="left" vertical="top"/>
    </xf>
    <xf numFmtId="0" fontId="5" fillId="0" borderId="1" xfId="0" applyFont="1" applyBorder="1" applyAlignment="1">
      <alignment horizontal="left" vertical="top"/>
    </xf>
    <xf numFmtId="0" fontId="5" fillId="0" borderId="8" xfId="0" applyFont="1" applyBorder="1" applyAlignment="1">
      <alignment horizontal="left" vertical="top"/>
    </xf>
    <xf numFmtId="0" fontId="5" fillId="0" borderId="28" xfId="0" applyFont="1" applyBorder="1" applyAlignment="1">
      <alignment horizontal="left" vertical="top"/>
    </xf>
    <xf numFmtId="0" fontId="5" fillId="0" borderId="20" xfId="0" applyFont="1" applyBorder="1" applyAlignment="1">
      <alignment horizontal="left"/>
    </xf>
    <xf numFmtId="0" fontId="5" fillId="0" borderId="21" xfId="0" applyFont="1" applyBorder="1" applyAlignment="1">
      <alignment horizontal="left"/>
    </xf>
    <xf numFmtId="0" fontId="5" fillId="0" borderId="22" xfId="0" applyFont="1" applyBorder="1" applyAlignment="1">
      <alignment horizontal="left"/>
    </xf>
    <xf numFmtId="0" fontId="3" fillId="3" borderId="26" xfId="0" applyFont="1" applyFill="1" applyBorder="1" applyAlignment="1">
      <alignment vertical="top" wrapText="1"/>
    </xf>
    <xf numFmtId="0" fontId="3" fillId="3" borderId="19" xfId="0" applyFont="1" applyFill="1" applyBorder="1" applyAlignment="1">
      <alignment vertical="top" wrapText="1"/>
    </xf>
    <xf numFmtId="0" fontId="3" fillId="0" borderId="26" xfId="0" applyFont="1" applyBorder="1" applyAlignment="1">
      <alignment vertical="top" wrapText="1"/>
    </xf>
    <xf numFmtId="0" fontId="3" fillId="0" borderId="19" xfId="0" applyFont="1" applyBorder="1" applyAlignment="1">
      <alignment vertical="top" wrapText="1"/>
    </xf>
    <xf numFmtId="164" fontId="6" fillId="0" borderId="5" xfId="1" applyNumberFormat="1" applyFont="1" applyBorder="1" applyAlignment="1">
      <alignment horizontal="left" vertical="top"/>
    </xf>
    <xf numFmtId="0" fontId="6" fillId="0" borderId="2" xfId="1" applyNumberFormat="1" applyFont="1" applyBorder="1" applyAlignment="1">
      <alignment horizontal="left" vertical="top"/>
    </xf>
    <xf numFmtId="0" fontId="6" fillId="0" borderId="13" xfId="1" applyNumberFormat="1" applyFont="1" applyBorder="1" applyAlignment="1">
      <alignment horizontal="left" vertical="top"/>
    </xf>
    <xf numFmtId="0" fontId="6" fillId="0" borderId="11" xfId="1" applyNumberFormat="1" applyFont="1" applyBorder="1" applyAlignment="1">
      <alignment horizontal="left" vertical="top"/>
    </xf>
    <xf numFmtId="0" fontId="6" fillId="0" borderId="15" xfId="1" applyNumberFormat="1" applyFont="1" applyBorder="1" applyAlignment="1">
      <alignment horizontal="left" vertical="top"/>
    </xf>
    <xf numFmtId="0" fontId="6" fillId="0" borderId="16" xfId="1" applyNumberFormat="1" applyFont="1" applyBorder="1" applyAlignment="1">
      <alignment horizontal="left" vertical="top"/>
    </xf>
    <xf numFmtId="0" fontId="6" fillId="0" borderId="17" xfId="1" applyNumberFormat="1" applyFont="1" applyBorder="1" applyAlignment="1">
      <alignment horizontal="left" vertical="top"/>
    </xf>
    <xf numFmtId="14" fontId="6" fillId="0" borderId="2" xfId="1" applyNumberFormat="1" applyFont="1" applyBorder="1" applyAlignment="1">
      <alignment horizontal="left" vertical="top"/>
    </xf>
    <xf numFmtId="14" fontId="6" fillId="0" borderId="13" xfId="1" applyNumberFormat="1" applyFont="1" applyBorder="1" applyAlignment="1">
      <alignment horizontal="left" vertical="top"/>
    </xf>
    <xf numFmtId="14" fontId="6" fillId="0" borderId="11" xfId="1" applyNumberFormat="1" applyFont="1" applyBorder="1" applyAlignment="1">
      <alignment horizontal="left" vertical="top"/>
    </xf>
    <xf numFmtId="0" fontId="6" fillId="5" borderId="1" xfId="0" applyFont="1" applyFill="1" applyBorder="1" applyAlignment="1" applyProtection="1">
      <alignment horizontal="left" vertical="center" wrapText="1"/>
    </xf>
  </cellXfs>
  <cellStyles count="2">
    <cellStyle name="Comma" xfId="1" builtinId="3"/>
    <cellStyle name="Normal" xfId="0" builtinId="0"/>
  </cellStyles>
  <dxfs count="16">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337495</xdr:colOff>
      <xdr:row>1</xdr:row>
      <xdr:rowOff>87842</xdr:rowOff>
    </xdr:from>
    <xdr:to>
      <xdr:col>6</xdr:col>
      <xdr:colOff>830758</xdr:colOff>
      <xdr:row>4</xdr:row>
      <xdr:rowOff>143933</xdr:rowOff>
    </xdr:to>
    <xdr:pic>
      <xdr:nvPicPr>
        <xdr:cNvPr id="3" name="Picture 2">
          <a:extLst>
            <a:ext uri="{FF2B5EF4-FFF2-40B4-BE49-F238E27FC236}">
              <a16:creationId xmlns:a16="http://schemas.microsoft.com/office/drawing/2014/main" id="{AC6F4024-ABF8-668E-2380-B234E7E215F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190328" y="320675"/>
          <a:ext cx="2169664" cy="659341"/>
        </a:xfrm>
        <a:prstGeom prst="rect">
          <a:avLst/>
        </a:prstGeom>
      </xdr:spPr>
    </xdr:pic>
    <xdr:clientData/>
  </xdr:twoCellAnchor>
  <xdr:twoCellAnchor editAs="oneCell">
    <xdr:from>
      <xdr:col>6</xdr:col>
      <xdr:colOff>1309157</xdr:colOff>
      <xdr:row>1</xdr:row>
      <xdr:rowOff>115074</xdr:rowOff>
    </xdr:from>
    <xdr:to>
      <xdr:col>7</xdr:col>
      <xdr:colOff>963681</xdr:colOff>
      <xdr:row>4</xdr:row>
      <xdr:rowOff>131233</xdr:rowOff>
    </xdr:to>
    <xdr:pic>
      <xdr:nvPicPr>
        <xdr:cNvPr id="5" name="Picture 4">
          <a:extLst>
            <a:ext uri="{FF2B5EF4-FFF2-40B4-BE49-F238E27FC236}">
              <a16:creationId xmlns:a16="http://schemas.microsoft.com/office/drawing/2014/main" id="{D8A016CC-BAD8-E7FB-C1C9-77F08C10130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44740" y="347907"/>
          <a:ext cx="2475134" cy="61940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25587</xdr:colOff>
      <xdr:row>1</xdr:row>
      <xdr:rowOff>201705</xdr:rowOff>
    </xdr:from>
    <xdr:to>
      <xdr:col>6</xdr:col>
      <xdr:colOff>1359666</xdr:colOff>
      <xdr:row>5</xdr:row>
      <xdr:rowOff>87840</xdr:rowOff>
    </xdr:to>
    <xdr:pic>
      <xdr:nvPicPr>
        <xdr:cNvPr id="2" name="Picture 1">
          <a:extLst>
            <a:ext uri="{FF2B5EF4-FFF2-40B4-BE49-F238E27FC236}">
              <a16:creationId xmlns:a16="http://schemas.microsoft.com/office/drawing/2014/main" id="{431769B0-24FC-45E4-B8AC-EE54E4C563C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802469" y="425823"/>
          <a:ext cx="2163314" cy="659341"/>
        </a:xfrm>
        <a:prstGeom prst="rect">
          <a:avLst/>
        </a:prstGeom>
      </xdr:spPr>
    </xdr:pic>
    <xdr:clientData/>
  </xdr:twoCellAnchor>
  <xdr:twoCellAnchor editAs="oneCell">
    <xdr:from>
      <xdr:col>6</xdr:col>
      <xdr:colOff>1636057</xdr:colOff>
      <xdr:row>1</xdr:row>
      <xdr:rowOff>216087</xdr:rowOff>
    </xdr:from>
    <xdr:to>
      <xdr:col>7</xdr:col>
      <xdr:colOff>1007161</xdr:colOff>
      <xdr:row>5</xdr:row>
      <xdr:rowOff>55940</xdr:rowOff>
    </xdr:to>
    <xdr:pic>
      <xdr:nvPicPr>
        <xdr:cNvPr id="3" name="Picture 2">
          <a:extLst>
            <a:ext uri="{FF2B5EF4-FFF2-40B4-BE49-F238E27FC236}">
              <a16:creationId xmlns:a16="http://schemas.microsoft.com/office/drawing/2014/main" id="{A0A8A4AC-1567-4608-9E6C-C7D76AFF9BB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242175" y="440205"/>
          <a:ext cx="2471959" cy="613059"/>
        </a:xfrm>
        <a:prstGeom prst="rect">
          <a:avLst/>
        </a:prstGeom>
      </xdr:spPr>
    </xdr:pic>
    <xdr:clientData/>
  </xdr:twoCellAnchor>
</xdr:wsDr>
</file>

<file path=xl/theme/theme1.xml><?xml version="1.0" encoding="utf-8"?>
<a:theme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7"/>
  <sheetViews>
    <sheetView tabSelected="1" zoomScale="90" zoomScaleNormal="90" workbookViewId="0">
      <selection activeCell="B10" sqref="B10"/>
    </sheetView>
  </sheetViews>
  <sheetFormatPr defaultColWidth="9.140625" defaultRowHeight="15" x14ac:dyDescent="0.25"/>
  <cols>
    <col min="1" max="1" width="22" style="2" customWidth="1"/>
    <col min="2" max="2" width="126" style="2" customWidth="1"/>
    <col min="3" max="16384" width="9.140625" style="2"/>
  </cols>
  <sheetData>
    <row r="1" spans="1:2" ht="18" x14ac:dyDescent="0.25">
      <c r="A1" s="1" t="s">
        <v>74</v>
      </c>
      <c r="B1" s="1" t="s">
        <v>75</v>
      </c>
    </row>
    <row r="2" spans="1:2" ht="37.5" customHeight="1" x14ac:dyDescent="0.25">
      <c r="A2" s="3" t="s">
        <v>0</v>
      </c>
      <c r="B2" s="4" t="s">
        <v>118</v>
      </c>
    </row>
    <row r="3" spans="1:2" ht="37.5" customHeight="1" x14ac:dyDescent="0.25">
      <c r="A3" s="3" t="s">
        <v>1</v>
      </c>
      <c r="B3" s="4" t="s">
        <v>82</v>
      </c>
    </row>
    <row r="4" spans="1:2" ht="37.5" customHeight="1" x14ac:dyDescent="0.25">
      <c r="A4" s="3" t="s">
        <v>2</v>
      </c>
      <c r="B4" s="4" t="s">
        <v>82</v>
      </c>
    </row>
    <row r="5" spans="1:2" ht="18" customHeight="1" x14ac:dyDescent="0.25">
      <c r="A5" s="87" t="s">
        <v>76</v>
      </c>
      <c r="B5" s="89" t="s">
        <v>156</v>
      </c>
    </row>
    <row r="6" spans="1:2" ht="18" customHeight="1" x14ac:dyDescent="0.25">
      <c r="A6" s="88"/>
      <c r="B6" s="90"/>
    </row>
    <row r="7" spans="1:2" ht="37.5" customHeight="1" x14ac:dyDescent="0.25">
      <c r="A7" s="3" t="s">
        <v>108</v>
      </c>
      <c r="B7" s="4" t="s">
        <v>116</v>
      </c>
    </row>
    <row r="8" spans="1:2" ht="37.5" customHeight="1" x14ac:dyDescent="0.25">
      <c r="A8" s="3" t="s">
        <v>109</v>
      </c>
      <c r="B8" s="4" t="s">
        <v>117</v>
      </c>
    </row>
    <row r="9" spans="1:2" ht="75" x14ac:dyDescent="0.25">
      <c r="A9" s="3" t="s">
        <v>83</v>
      </c>
      <c r="B9" s="3" t="s">
        <v>161</v>
      </c>
    </row>
    <row r="10" spans="1:2" ht="79.5" customHeight="1" x14ac:dyDescent="0.25">
      <c r="A10" s="3" t="s">
        <v>5</v>
      </c>
      <c r="B10" s="4" t="s">
        <v>145</v>
      </c>
    </row>
    <row r="11" spans="1:2" ht="37.5" customHeight="1" x14ac:dyDescent="0.25">
      <c r="A11" s="3" t="s">
        <v>6</v>
      </c>
      <c r="B11" s="4" t="s">
        <v>163</v>
      </c>
    </row>
    <row r="12" spans="1:2" ht="37.5" customHeight="1" x14ac:dyDescent="0.25">
      <c r="A12" s="3" t="s">
        <v>7</v>
      </c>
      <c r="B12" s="4" t="s">
        <v>164</v>
      </c>
    </row>
    <row r="13" spans="1:2" ht="81.95" customHeight="1" x14ac:dyDescent="0.25">
      <c r="A13" s="3" t="s">
        <v>8</v>
      </c>
      <c r="B13" s="4" t="s">
        <v>169</v>
      </c>
    </row>
    <row r="14" spans="1:2" ht="37.5" customHeight="1" x14ac:dyDescent="0.25">
      <c r="A14" s="3" t="s">
        <v>9</v>
      </c>
      <c r="B14" s="4" t="s">
        <v>77</v>
      </c>
    </row>
    <row r="15" spans="1:2" ht="37.5" customHeight="1" x14ac:dyDescent="0.25">
      <c r="A15" s="5" t="s">
        <v>10</v>
      </c>
      <c r="B15" s="4" t="s">
        <v>162</v>
      </c>
    </row>
    <row r="16" spans="1:2" ht="37.5" customHeight="1" x14ac:dyDescent="0.25">
      <c r="A16" s="5" t="s">
        <v>78</v>
      </c>
      <c r="B16" s="4" t="s">
        <v>81</v>
      </c>
    </row>
    <row r="17" spans="1:2" ht="37.5" customHeight="1" x14ac:dyDescent="0.25">
      <c r="A17" s="3" t="s">
        <v>11</v>
      </c>
      <c r="B17" s="4" t="s">
        <v>73</v>
      </c>
    </row>
  </sheetData>
  <sheetProtection sheet="1" objects="1" scenarios="1"/>
  <mergeCells count="2">
    <mergeCell ref="A5:A6"/>
    <mergeCell ref="B5:B6"/>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pageSetUpPr fitToPage="1"/>
  </sheetPr>
  <dimension ref="A1:N89"/>
  <sheetViews>
    <sheetView showGridLines="0" zoomScale="70" zoomScaleNormal="70" workbookViewId="0">
      <selection activeCell="B16" sqref="B16"/>
    </sheetView>
  </sheetViews>
  <sheetFormatPr defaultColWidth="8.7109375" defaultRowHeight="14.25" x14ac:dyDescent="0.2"/>
  <cols>
    <col min="1" max="1" width="23.7109375" style="9" customWidth="1"/>
    <col min="2" max="2" width="26.42578125" style="9" customWidth="1"/>
    <col min="3" max="3" width="41.7109375" style="9" customWidth="1"/>
    <col min="4" max="4" width="16" style="9" customWidth="1"/>
    <col min="5" max="5" width="14.140625" style="9" customWidth="1"/>
    <col min="6" max="6" width="24.140625" style="9" customWidth="1"/>
    <col min="7" max="7" width="40.42578125" style="9" customWidth="1"/>
    <col min="8" max="9" width="34.28515625" style="9" customWidth="1"/>
    <col min="10" max="10" width="15.140625" style="9" customWidth="1"/>
    <col min="11" max="11" width="13" style="9" customWidth="1"/>
    <col min="12" max="12" width="51.28515625" style="9" customWidth="1"/>
    <col min="13" max="13" width="32.5703125" style="9" customWidth="1"/>
    <col min="14" max="16384" width="8.7109375" style="9"/>
  </cols>
  <sheetData>
    <row r="1" spans="1:13" s="7" customFormat="1" ht="18" x14ac:dyDescent="0.25">
      <c r="A1" s="6" t="s">
        <v>155</v>
      </c>
      <c r="B1" s="6"/>
      <c r="C1" s="6"/>
      <c r="D1" s="6"/>
      <c r="E1" s="6"/>
      <c r="F1" s="6"/>
      <c r="G1" s="6"/>
      <c r="H1" s="6"/>
      <c r="I1" s="6"/>
      <c r="J1" s="6"/>
      <c r="K1" s="6"/>
      <c r="L1" s="6"/>
    </row>
    <row r="2" spans="1:13" s="7" customFormat="1" ht="18.75" thickBot="1" x14ac:dyDescent="0.3">
      <c r="A2" s="6"/>
      <c r="B2" s="6"/>
      <c r="C2" s="6"/>
      <c r="D2" s="6"/>
      <c r="E2" s="6"/>
      <c r="F2" s="6"/>
      <c r="G2" s="6"/>
      <c r="H2" s="6"/>
      <c r="I2" s="6"/>
      <c r="J2" s="6"/>
      <c r="K2" s="6"/>
      <c r="L2" s="6"/>
    </row>
    <row r="3" spans="1:13" ht="15" x14ac:dyDescent="0.2">
      <c r="A3" s="21" t="s">
        <v>0</v>
      </c>
      <c r="B3" s="55"/>
      <c r="C3" s="56"/>
      <c r="D3" s="57"/>
      <c r="E3" s="8"/>
      <c r="F3" s="8"/>
    </row>
    <row r="4" spans="1:13" ht="15" x14ac:dyDescent="0.2">
      <c r="A4" s="22" t="s">
        <v>124</v>
      </c>
      <c r="B4" s="58"/>
      <c r="C4" s="59"/>
      <c r="D4" s="60"/>
      <c r="E4" s="10"/>
      <c r="F4" s="10"/>
    </row>
    <row r="5" spans="1:13" ht="15" x14ac:dyDescent="0.2">
      <c r="A5" s="22" t="s">
        <v>125</v>
      </c>
      <c r="B5" s="61"/>
      <c r="C5" s="62"/>
      <c r="D5" s="63"/>
      <c r="E5" s="11"/>
      <c r="F5" s="11"/>
    </row>
    <row r="6" spans="1:13" ht="15" customHeight="1" thickBot="1" x14ac:dyDescent="0.25">
      <c r="A6" s="23" t="s">
        <v>76</v>
      </c>
      <c r="B6" s="64"/>
      <c r="C6" s="65"/>
      <c r="D6" s="66"/>
      <c r="E6" s="10"/>
      <c r="F6" s="10"/>
    </row>
    <row r="7" spans="1:13" ht="15" customHeight="1" thickBot="1" x14ac:dyDescent="0.3">
      <c r="A7" s="24"/>
      <c r="B7" s="20"/>
      <c r="C7" s="25"/>
      <c r="D7" s="24"/>
      <c r="E7" s="26"/>
    </row>
    <row r="8" spans="1:13" ht="15" customHeight="1" thickBot="1" x14ac:dyDescent="0.3">
      <c r="A8" s="21" t="s">
        <v>121</v>
      </c>
      <c r="B8" s="70" t="s">
        <v>120</v>
      </c>
      <c r="C8" s="71"/>
      <c r="D8" s="41"/>
      <c r="E8" s="27"/>
      <c r="F8" s="84" t="s">
        <v>160</v>
      </c>
      <c r="G8" s="85"/>
      <c r="H8" s="86"/>
    </row>
    <row r="9" spans="1:13" ht="15" customHeight="1" thickBot="1" x14ac:dyDescent="0.25">
      <c r="A9" s="29" t="s">
        <v>121</v>
      </c>
      <c r="B9" s="72" t="s">
        <v>3</v>
      </c>
      <c r="C9" s="73"/>
      <c r="D9" s="42"/>
      <c r="E9" s="27"/>
      <c r="F9" s="76" t="s">
        <v>157</v>
      </c>
      <c r="G9" s="77"/>
      <c r="H9" s="52">
        <v>0</v>
      </c>
    </row>
    <row r="10" spans="1:13" ht="15" customHeight="1" x14ac:dyDescent="0.2">
      <c r="A10" s="39" t="s">
        <v>122</v>
      </c>
      <c r="B10" s="70" t="s">
        <v>120</v>
      </c>
      <c r="C10" s="71"/>
      <c r="D10" s="43"/>
      <c r="E10" s="27"/>
      <c r="F10" s="78" t="s">
        <v>165</v>
      </c>
      <c r="G10" s="79"/>
      <c r="H10" s="40">
        <v>0</v>
      </c>
    </row>
    <row r="11" spans="1:13" ht="15" customHeight="1" x14ac:dyDescent="0.2">
      <c r="A11" s="22" t="s">
        <v>122</v>
      </c>
      <c r="B11" s="74" t="s">
        <v>167</v>
      </c>
      <c r="C11" s="75"/>
      <c r="D11" s="44"/>
      <c r="E11" s="27"/>
      <c r="F11" s="80" t="s">
        <v>168</v>
      </c>
      <c r="G11" s="81"/>
      <c r="H11" s="53">
        <v>0</v>
      </c>
    </row>
    <row r="12" spans="1:13" ht="15" customHeight="1" thickBot="1" x14ac:dyDescent="0.25">
      <c r="A12" s="29" t="s">
        <v>122</v>
      </c>
      <c r="B12" s="72" t="s">
        <v>123</v>
      </c>
      <c r="C12" s="73"/>
      <c r="D12" s="45"/>
      <c r="E12" s="54"/>
      <c r="F12" s="82" t="s">
        <v>158</v>
      </c>
      <c r="G12" s="83"/>
      <c r="H12" s="36">
        <v>0</v>
      </c>
    </row>
    <row r="13" spans="1:13" ht="15" thickBot="1" x14ac:dyDescent="0.25"/>
    <row r="14" spans="1:13" s="19" customFormat="1" ht="28.5" customHeight="1" thickBot="1" x14ac:dyDescent="0.3">
      <c r="A14" s="67" t="s">
        <v>4</v>
      </c>
      <c r="B14" s="68"/>
      <c r="C14" s="68"/>
      <c r="D14" s="68"/>
      <c r="E14" s="68"/>
      <c r="F14" s="68"/>
      <c r="G14" s="68"/>
      <c r="H14" s="68"/>
      <c r="I14" s="68"/>
      <c r="J14" s="68"/>
      <c r="K14" s="68"/>
      <c r="L14" s="68"/>
      <c r="M14" s="69"/>
    </row>
    <row r="15" spans="1:13" s="19" customFormat="1" ht="35.450000000000003" customHeight="1" x14ac:dyDescent="0.25">
      <c r="A15" s="34" t="s">
        <v>110</v>
      </c>
      <c r="B15" s="34" t="s">
        <v>111</v>
      </c>
      <c r="C15" s="34" t="s">
        <v>95</v>
      </c>
      <c r="D15" s="34" t="s">
        <v>5</v>
      </c>
      <c r="E15" s="34" t="s">
        <v>6</v>
      </c>
      <c r="F15" s="34" t="s">
        <v>7</v>
      </c>
      <c r="G15" s="18" t="s">
        <v>113</v>
      </c>
      <c r="H15" s="35" t="s">
        <v>8</v>
      </c>
      <c r="I15" s="35" t="s">
        <v>146</v>
      </c>
      <c r="J15" s="34" t="s">
        <v>9</v>
      </c>
      <c r="K15" s="34" t="s">
        <v>10</v>
      </c>
      <c r="L15" s="34" t="s">
        <v>79</v>
      </c>
      <c r="M15" s="34" t="s">
        <v>11</v>
      </c>
    </row>
    <row r="16" spans="1:13" ht="60.75" customHeight="1" x14ac:dyDescent="0.2">
      <c r="A16" s="33"/>
      <c r="B16" s="33" t="s">
        <v>16</v>
      </c>
      <c r="C16" s="33"/>
      <c r="D16" s="46"/>
      <c r="E16" s="33"/>
      <c r="F16" s="33"/>
      <c r="G16" s="49" t="e">
        <f>VLOOKUP(Template!E16,'Data References'!$H$1:$I$50,2,FALSE)</f>
        <v>#N/A</v>
      </c>
      <c r="H16" s="33" t="s">
        <v>96</v>
      </c>
      <c r="I16" s="101" t="str">
        <f>VLOOKUP(H16,'Data References'!D:E,2,FALSE)</f>
        <v>Obj. 1. Manage, protect, and enhance nesting and overwintering habitat. (Mandatory)</v>
      </c>
      <c r="J16" s="47"/>
      <c r="K16" s="33"/>
      <c r="L16" s="33"/>
      <c r="M16" s="33"/>
    </row>
    <row r="17" spans="1:14" ht="60.75" customHeight="1" x14ac:dyDescent="0.2">
      <c r="A17" s="33"/>
      <c r="B17" s="33"/>
      <c r="C17" s="33"/>
      <c r="D17" s="46"/>
      <c r="E17" s="33"/>
      <c r="F17" s="33"/>
      <c r="G17" s="49" t="e">
        <f>VLOOKUP(Template!E17,'Data References'!$H$1:$I$50,2,FALSE)</f>
        <v>#N/A</v>
      </c>
      <c r="H17" s="33"/>
      <c r="I17" s="101" t="e">
        <f>VLOOKUP(H17,'Data References'!D:E,2,FALSE)</f>
        <v>#N/A</v>
      </c>
      <c r="J17" s="47"/>
      <c r="K17" s="33"/>
      <c r="L17" s="33"/>
      <c r="M17" s="33"/>
    </row>
    <row r="18" spans="1:14" ht="60.75" customHeight="1" x14ac:dyDescent="0.2">
      <c r="A18" s="33"/>
      <c r="B18" s="33"/>
      <c r="C18" s="33"/>
      <c r="D18" s="33"/>
      <c r="E18" s="33"/>
      <c r="F18" s="33"/>
      <c r="G18" s="49" t="e">
        <f>VLOOKUP(Template!E18,'Data References'!$H$1:$I$50,2,FALSE)</f>
        <v>#N/A</v>
      </c>
      <c r="H18" s="33"/>
      <c r="I18" s="101" t="e">
        <f>VLOOKUP(H18,'Data References'!D:E,2,FALSE)</f>
        <v>#N/A</v>
      </c>
      <c r="J18" s="47"/>
      <c r="K18" s="33"/>
      <c r="L18" s="33"/>
      <c r="M18" s="33"/>
    </row>
    <row r="19" spans="1:14" ht="60.75" customHeight="1" x14ac:dyDescent="0.2">
      <c r="A19" s="33"/>
      <c r="B19" s="33"/>
      <c r="C19" s="33"/>
      <c r="D19" s="33"/>
      <c r="E19" s="33"/>
      <c r="F19" s="33"/>
      <c r="G19" s="49" t="e">
        <f>VLOOKUP(Template!E19,'Data References'!$H$1:$I$50,2,FALSE)</f>
        <v>#N/A</v>
      </c>
      <c r="H19" s="33"/>
      <c r="I19" s="101" t="e">
        <f>VLOOKUP(H19,'Data References'!D:E,2,FALSE)</f>
        <v>#N/A</v>
      </c>
      <c r="J19" s="33"/>
      <c r="K19" s="33"/>
      <c r="L19" s="33"/>
      <c r="M19" s="33"/>
    </row>
    <row r="20" spans="1:14" ht="60.75" customHeight="1" x14ac:dyDescent="0.2">
      <c r="A20" s="33"/>
      <c r="B20" s="33"/>
      <c r="C20" s="33"/>
      <c r="D20" s="33"/>
      <c r="E20" s="33"/>
      <c r="F20" s="33"/>
      <c r="G20" s="49" t="e">
        <f>VLOOKUP(Template!E20,'Data References'!$H$1:$I$50,2,FALSE)</f>
        <v>#N/A</v>
      </c>
      <c r="H20" s="33"/>
      <c r="I20" s="101" t="e">
        <f>VLOOKUP(H20,'Data References'!D:E,2,FALSE)</f>
        <v>#N/A</v>
      </c>
      <c r="J20" s="33"/>
      <c r="K20" s="33"/>
      <c r="L20" s="33"/>
      <c r="M20" s="33"/>
      <c r="N20" s="16"/>
    </row>
    <row r="21" spans="1:14" s="16" customFormat="1" ht="60.75" customHeight="1" x14ac:dyDescent="0.2">
      <c r="A21" s="33"/>
      <c r="B21" s="33"/>
      <c r="C21" s="33"/>
      <c r="D21" s="33"/>
      <c r="E21" s="33"/>
      <c r="F21" s="33"/>
      <c r="G21" s="49" t="e">
        <f>VLOOKUP(Template!E21,'Data References'!$H$1:$I$50,2,FALSE)</f>
        <v>#N/A</v>
      </c>
      <c r="H21" s="33"/>
      <c r="I21" s="101" t="e">
        <f>VLOOKUP(H21,'Data References'!D:E,2,FALSE)</f>
        <v>#N/A</v>
      </c>
      <c r="J21" s="33"/>
      <c r="K21" s="33"/>
      <c r="L21" s="33"/>
      <c r="M21" s="33"/>
    </row>
    <row r="22" spans="1:14" s="16" customFormat="1" ht="60.75" customHeight="1" x14ac:dyDescent="0.2">
      <c r="A22" s="33"/>
      <c r="B22" s="33"/>
      <c r="C22" s="33"/>
      <c r="D22" s="33"/>
      <c r="E22" s="33"/>
      <c r="F22" s="33"/>
      <c r="G22" s="49" t="e">
        <f>VLOOKUP(Template!E22,'Data References'!$H$1:$I$50,2,FALSE)</f>
        <v>#N/A</v>
      </c>
      <c r="H22" s="33"/>
      <c r="I22" s="101" t="e">
        <f>VLOOKUP(H22,'Data References'!D:E,2,FALSE)</f>
        <v>#N/A</v>
      </c>
      <c r="J22" s="33"/>
      <c r="K22" s="33"/>
      <c r="L22" s="33"/>
      <c r="M22" s="33"/>
    </row>
    <row r="23" spans="1:14" s="16" customFormat="1" ht="60.75" customHeight="1" x14ac:dyDescent="0.2">
      <c r="A23" s="33"/>
      <c r="B23" s="33"/>
      <c r="C23" s="33"/>
      <c r="D23" s="33"/>
      <c r="E23" s="33"/>
      <c r="F23" s="33"/>
      <c r="G23" s="49" t="e">
        <f>VLOOKUP(Template!E23,'Data References'!$H$1:$I$50,2,FALSE)</f>
        <v>#N/A</v>
      </c>
      <c r="H23" s="33"/>
      <c r="I23" s="101" t="e">
        <f>VLOOKUP(H23,'Data References'!D:E,2,FALSE)</f>
        <v>#N/A</v>
      </c>
      <c r="J23" s="33"/>
      <c r="K23" s="33"/>
      <c r="L23" s="33"/>
      <c r="M23" s="33"/>
    </row>
    <row r="24" spans="1:14" s="16" customFormat="1" ht="60.75" customHeight="1" x14ac:dyDescent="0.2">
      <c r="A24" s="33"/>
      <c r="B24" s="33"/>
      <c r="C24" s="33"/>
      <c r="D24" s="33"/>
      <c r="E24" s="33"/>
      <c r="F24" s="33"/>
      <c r="G24" s="49" t="e">
        <f>VLOOKUP(Template!E24,'Data References'!$H$1:$I$50,2,FALSE)</f>
        <v>#N/A</v>
      </c>
      <c r="H24" s="33"/>
      <c r="I24" s="101" t="e">
        <f>VLOOKUP(H24,'Data References'!D:E,2,FALSE)</f>
        <v>#N/A</v>
      </c>
      <c r="J24" s="33"/>
      <c r="K24" s="33"/>
      <c r="L24" s="33"/>
      <c r="M24" s="33"/>
    </row>
    <row r="25" spans="1:14" s="16" customFormat="1" ht="60.75" customHeight="1" x14ac:dyDescent="0.2">
      <c r="A25" s="33"/>
      <c r="B25" s="33"/>
      <c r="C25" s="33"/>
      <c r="D25" s="33"/>
      <c r="E25" s="33"/>
      <c r="F25" s="33"/>
      <c r="G25" s="49" t="e">
        <f>VLOOKUP(Template!E25,'Data References'!$H$1:$I$50,2,FALSE)</f>
        <v>#N/A</v>
      </c>
      <c r="H25" s="33"/>
      <c r="I25" s="101" t="e">
        <f>VLOOKUP(H25,'Data References'!D:E,2,FALSE)</f>
        <v>#N/A</v>
      </c>
      <c r="J25" s="33"/>
      <c r="K25" s="33"/>
      <c r="L25" s="33"/>
      <c r="M25" s="33"/>
    </row>
    <row r="26" spans="1:14" s="16" customFormat="1" ht="60.75" customHeight="1" x14ac:dyDescent="0.2">
      <c r="A26" s="33"/>
      <c r="B26" s="33"/>
      <c r="C26" s="33"/>
      <c r="D26" s="33"/>
      <c r="E26" s="33"/>
      <c r="F26" s="33"/>
      <c r="G26" s="49" t="e">
        <f>VLOOKUP(Template!E26,'Data References'!$H$1:$I$50,2,FALSE)</f>
        <v>#N/A</v>
      </c>
      <c r="H26" s="33"/>
      <c r="I26" s="101" t="e">
        <f>VLOOKUP(H26,'Data References'!D:E,2,FALSE)</f>
        <v>#N/A</v>
      </c>
      <c r="J26" s="33"/>
      <c r="K26" s="33"/>
      <c r="L26" s="33"/>
      <c r="M26" s="33"/>
      <c r="N26" s="17"/>
    </row>
    <row r="27" spans="1:14" s="16" customFormat="1" ht="60.75" customHeight="1" x14ac:dyDescent="0.2">
      <c r="A27" s="33"/>
      <c r="B27" s="33"/>
      <c r="C27" s="33"/>
      <c r="D27" s="33"/>
      <c r="E27" s="33"/>
      <c r="F27" s="33"/>
      <c r="G27" s="49" t="e">
        <f>VLOOKUP(Template!E27,'Data References'!$H$1:$I$50,2,FALSE)</f>
        <v>#N/A</v>
      </c>
      <c r="H27" s="33"/>
      <c r="I27" s="101" t="e">
        <f>VLOOKUP(H27,'Data References'!D:E,2,FALSE)</f>
        <v>#N/A</v>
      </c>
      <c r="J27" s="33"/>
      <c r="K27" s="33"/>
      <c r="L27" s="33"/>
      <c r="M27" s="33"/>
      <c r="N27" s="17"/>
    </row>
    <row r="28" spans="1:14" s="16" customFormat="1" ht="60.75" customHeight="1" x14ac:dyDescent="0.2">
      <c r="A28" s="33"/>
      <c r="B28" s="33"/>
      <c r="C28" s="33"/>
      <c r="D28" s="33"/>
      <c r="E28" s="33"/>
      <c r="F28" s="33"/>
      <c r="G28" s="49" t="e">
        <f>VLOOKUP(Template!E28,'Data References'!$H$1:$I$50,2,FALSE)</f>
        <v>#N/A</v>
      </c>
      <c r="H28" s="33"/>
      <c r="I28" s="101" t="e">
        <f>VLOOKUP(H28,'Data References'!D:E,2,FALSE)</f>
        <v>#N/A</v>
      </c>
      <c r="J28" s="33"/>
      <c r="K28" s="33"/>
      <c r="L28" s="33"/>
      <c r="M28" s="33"/>
    </row>
    <row r="29" spans="1:14" s="16" customFormat="1" ht="60.75" customHeight="1" x14ac:dyDescent="0.2">
      <c r="A29" s="33"/>
      <c r="B29" s="33"/>
      <c r="C29" s="33"/>
      <c r="D29" s="33"/>
      <c r="E29" s="33"/>
      <c r="F29" s="33"/>
      <c r="G29" s="49" t="e">
        <f>VLOOKUP(Template!E29,'Data References'!$H$1:$I$50,2,FALSE)</f>
        <v>#N/A</v>
      </c>
      <c r="H29" s="33"/>
      <c r="I29" s="101" t="e">
        <f>VLOOKUP(H29,'Data References'!D:E,2,FALSE)</f>
        <v>#N/A</v>
      </c>
      <c r="J29" s="33"/>
      <c r="K29" s="33"/>
      <c r="L29" s="33"/>
      <c r="M29" s="33"/>
    </row>
    <row r="30" spans="1:14" s="16" customFormat="1" ht="60.75" customHeight="1" x14ac:dyDescent="0.2">
      <c r="A30" s="33"/>
      <c r="B30" s="33"/>
      <c r="C30" s="33"/>
      <c r="D30" s="33"/>
      <c r="E30" s="33"/>
      <c r="F30" s="33"/>
      <c r="G30" s="49" t="e">
        <f>VLOOKUP(Template!E30,'Data References'!$H$1:$I$50,2,FALSE)</f>
        <v>#N/A</v>
      </c>
      <c r="H30" s="33"/>
      <c r="I30" s="101" t="e">
        <f>VLOOKUP(H30,'Data References'!D:E,2,FALSE)</f>
        <v>#N/A</v>
      </c>
      <c r="J30" s="33"/>
      <c r="K30" s="33"/>
      <c r="L30" s="33"/>
      <c r="M30" s="33"/>
    </row>
    <row r="31" spans="1:14" s="16" customFormat="1" ht="60.75" customHeight="1" x14ac:dyDescent="0.2">
      <c r="A31" s="33"/>
      <c r="B31" s="33"/>
      <c r="C31" s="33"/>
      <c r="D31" s="33"/>
      <c r="E31" s="33"/>
      <c r="F31" s="33"/>
      <c r="G31" s="49" t="e">
        <f>VLOOKUP(Template!E31,'Data References'!$H$1:$I$50,2,FALSE)</f>
        <v>#N/A</v>
      </c>
      <c r="H31" s="33"/>
      <c r="I31" s="101" t="e">
        <f>VLOOKUP(H31,'Data References'!D:E,2,FALSE)</f>
        <v>#N/A</v>
      </c>
      <c r="J31" s="33"/>
      <c r="K31" s="33"/>
      <c r="L31" s="33"/>
      <c r="M31" s="33"/>
      <c r="N31" s="9"/>
    </row>
    <row r="32" spans="1:14" ht="60.75" customHeight="1" x14ac:dyDescent="0.2">
      <c r="A32" s="33"/>
      <c r="B32" s="33"/>
      <c r="C32" s="33"/>
      <c r="D32" s="33"/>
      <c r="E32" s="33"/>
      <c r="F32" s="33"/>
      <c r="G32" s="49" t="e">
        <f>VLOOKUP(Template!E32,'Data References'!$H$1:$I$50,2,FALSE)</f>
        <v>#N/A</v>
      </c>
      <c r="H32" s="33"/>
      <c r="I32" s="101" t="e">
        <f>VLOOKUP(H32,'Data References'!D:E,2,FALSE)</f>
        <v>#N/A</v>
      </c>
      <c r="J32" s="33"/>
      <c r="K32" s="33"/>
      <c r="L32" s="33"/>
      <c r="M32" s="33"/>
    </row>
    <row r="33" spans="1:13" ht="60.75" customHeight="1" x14ac:dyDescent="0.2">
      <c r="A33" s="33"/>
      <c r="B33" s="33"/>
      <c r="C33" s="33"/>
      <c r="D33" s="33"/>
      <c r="E33" s="33"/>
      <c r="F33" s="33"/>
      <c r="G33" s="49" t="e">
        <f>VLOOKUP(Template!E33,'Data References'!$H$1:$I$50,2,FALSE)</f>
        <v>#N/A</v>
      </c>
      <c r="H33" s="33"/>
      <c r="I33" s="101" t="e">
        <f>VLOOKUP(H33,'Data References'!D:E,2,FALSE)</f>
        <v>#N/A</v>
      </c>
      <c r="J33" s="33"/>
      <c r="K33" s="33"/>
      <c r="L33" s="33"/>
      <c r="M33" s="33"/>
    </row>
    <row r="34" spans="1:13" ht="60.75" customHeight="1" x14ac:dyDescent="0.2">
      <c r="A34" s="33"/>
      <c r="B34" s="33"/>
      <c r="C34" s="33"/>
      <c r="D34" s="33"/>
      <c r="E34" s="33"/>
      <c r="F34" s="33"/>
      <c r="G34" s="49" t="e">
        <f>VLOOKUP(Template!E34,'Data References'!$H$1:$I$50,2,FALSE)</f>
        <v>#N/A</v>
      </c>
      <c r="H34" s="33"/>
      <c r="I34" s="101" t="e">
        <f>VLOOKUP(H34,'Data References'!D:E,2,FALSE)</f>
        <v>#N/A</v>
      </c>
      <c r="J34" s="33"/>
      <c r="K34" s="33"/>
      <c r="L34" s="33"/>
      <c r="M34" s="33"/>
    </row>
    <row r="35" spans="1:13" ht="60.75" customHeight="1" x14ac:dyDescent="0.2">
      <c r="A35" s="33"/>
      <c r="B35" s="33"/>
      <c r="C35" s="33"/>
      <c r="D35" s="33"/>
      <c r="E35" s="33"/>
      <c r="F35" s="33"/>
      <c r="G35" s="49" t="e">
        <f>VLOOKUP(Template!E35,'Data References'!$H$1:$I$50,2,FALSE)</f>
        <v>#N/A</v>
      </c>
      <c r="H35" s="33"/>
      <c r="I35" s="101" t="e">
        <f>VLOOKUP(H35,'Data References'!D:E,2,FALSE)</f>
        <v>#N/A</v>
      </c>
      <c r="J35" s="33"/>
      <c r="K35" s="33"/>
      <c r="L35" s="33"/>
      <c r="M35" s="33"/>
    </row>
    <row r="36" spans="1:13" ht="60.75" customHeight="1" x14ac:dyDescent="0.2">
      <c r="A36" s="33"/>
      <c r="B36" s="33"/>
      <c r="C36" s="33"/>
      <c r="D36" s="33"/>
      <c r="E36" s="33"/>
      <c r="F36" s="33"/>
      <c r="G36" s="49" t="e">
        <f>VLOOKUP(Template!E36,'Data References'!$H$1:$I$50,2,FALSE)</f>
        <v>#N/A</v>
      </c>
      <c r="H36" s="33"/>
      <c r="I36" s="101" t="e">
        <f>VLOOKUP(H36,'Data References'!D:E,2,FALSE)</f>
        <v>#N/A</v>
      </c>
      <c r="J36" s="33"/>
      <c r="K36" s="33"/>
      <c r="L36" s="33"/>
      <c r="M36" s="33"/>
    </row>
    <row r="37" spans="1:13" ht="60.75" customHeight="1" x14ac:dyDescent="0.2">
      <c r="A37" s="33"/>
      <c r="B37" s="33"/>
      <c r="C37" s="33"/>
      <c r="D37" s="33"/>
      <c r="E37" s="33"/>
      <c r="F37" s="33"/>
      <c r="G37" s="49" t="e">
        <f>VLOOKUP(Template!E37,'Data References'!$H$1:$I$50,2,FALSE)</f>
        <v>#N/A</v>
      </c>
      <c r="H37" s="33"/>
      <c r="I37" s="101" t="e">
        <f>VLOOKUP(H37,'Data References'!D:E,2,FALSE)</f>
        <v>#N/A</v>
      </c>
      <c r="J37" s="33"/>
      <c r="K37" s="33"/>
      <c r="L37" s="33"/>
      <c r="M37" s="33"/>
    </row>
    <row r="38" spans="1:13" ht="60.75" customHeight="1" x14ac:dyDescent="0.2">
      <c r="A38" s="33"/>
      <c r="B38" s="33"/>
      <c r="C38" s="33"/>
      <c r="D38" s="33"/>
      <c r="E38" s="33"/>
      <c r="F38" s="33"/>
      <c r="G38" s="49" t="e">
        <f>VLOOKUP(Template!E38,'Data References'!$H$1:$I$50,2,FALSE)</f>
        <v>#N/A</v>
      </c>
      <c r="H38" s="33"/>
      <c r="I38" s="101" t="e">
        <f>VLOOKUP(H38,'Data References'!D:E,2,FALSE)</f>
        <v>#N/A</v>
      </c>
      <c r="J38" s="33"/>
      <c r="K38" s="33"/>
      <c r="L38" s="33"/>
      <c r="M38" s="33"/>
    </row>
    <row r="39" spans="1:13" ht="60.75" customHeight="1" x14ac:dyDescent="0.2">
      <c r="A39" s="33"/>
      <c r="B39" s="33"/>
      <c r="C39" s="33"/>
      <c r="D39" s="33"/>
      <c r="E39" s="33"/>
      <c r="F39" s="33"/>
      <c r="G39" s="49" t="e">
        <f>VLOOKUP(Template!E39,'Data References'!$H$1:$I$50,2,FALSE)</f>
        <v>#N/A</v>
      </c>
      <c r="H39" s="33"/>
      <c r="I39" s="101" t="e">
        <f>VLOOKUP(H39,'Data References'!D:E,2,FALSE)</f>
        <v>#N/A</v>
      </c>
      <c r="J39" s="33"/>
      <c r="K39" s="33"/>
      <c r="L39" s="33"/>
      <c r="M39" s="33"/>
    </row>
    <row r="40" spans="1:13" ht="60.75" customHeight="1" x14ac:dyDescent="0.2">
      <c r="A40" s="33"/>
      <c r="B40" s="33"/>
      <c r="C40" s="33"/>
      <c r="D40" s="33"/>
      <c r="E40" s="33"/>
      <c r="F40" s="33"/>
      <c r="G40" s="49" t="e">
        <f>VLOOKUP(Template!E40,'Data References'!$H$1:$I$50,2,FALSE)</f>
        <v>#N/A</v>
      </c>
      <c r="H40" s="33"/>
      <c r="I40" s="101" t="e">
        <f>VLOOKUP(H40,'Data References'!D:E,2,FALSE)</f>
        <v>#N/A</v>
      </c>
      <c r="J40" s="33"/>
      <c r="K40" s="33"/>
      <c r="L40" s="33"/>
      <c r="M40" s="33"/>
    </row>
    <row r="41" spans="1:13" ht="60.75" customHeight="1" x14ac:dyDescent="0.2">
      <c r="A41" s="33"/>
      <c r="B41" s="33"/>
      <c r="C41" s="33"/>
      <c r="D41" s="33"/>
      <c r="E41" s="33"/>
      <c r="F41" s="33"/>
      <c r="G41" s="49" t="e">
        <f>VLOOKUP(Template!E41,'Data References'!$H$1:$I$50,2,FALSE)</f>
        <v>#N/A</v>
      </c>
      <c r="H41" s="33"/>
      <c r="I41" s="101" t="e">
        <f>VLOOKUP(H41,'Data References'!D:E,2,FALSE)</f>
        <v>#N/A</v>
      </c>
      <c r="J41" s="33"/>
      <c r="K41" s="33"/>
      <c r="L41" s="33"/>
      <c r="M41" s="33"/>
    </row>
    <row r="42" spans="1:13" ht="60.75" customHeight="1" x14ac:dyDescent="0.2">
      <c r="A42" s="33"/>
      <c r="B42" s="33"/>
      <c r="C42" s="33"/>
      <c r="D42" s="33"/>
      <c r="E42" s="33"/>
      <c r="F42" s="33"/>
      <c r="G42" s="49" t="e">
        <f>VLOOKUP(Template!E42,'Data References'!$H$1:$I$50,2,FALSE)</f>
        <v>#N/A</v>
      </c>
      <c r="H42" s="33"/>
      <c r="I42" s="101" t="e">
        <f>VLOOKUP(H42,'Data References'!D:E,2,FALSE)</f>
        <v>#N/A</v>
      </c>
      <c r="J42" s="33"/>
      <c r="K42" s="33"/>
      <c r="L42" s="33"/>
      <c r="M42" s="33"/>
    </row>
    <row r="43" spans="1:13" ht="60.75" customHeight="1" x14ac:dyDescent="0.2">
      <c r="A43" s="33"/>
      <c r="B43" s="33"/>
      <c r="C43" s="33"/>
      <c r="D43" s="33"/>
      <c r="E43" s="33"/>
      <c r="F43" s="33"/>
      <c r="G43" s="49" t="e">
        <f>VLOOKUP(Template!E43,'Data References'!$H$1:$I$50,2,FALSE)</f>
        <v>#N/A</v>
      </c>
      <c r="H43" s="33"/>
      <c r="I43" s="101" t="e">
        <f>VLOOKUP(H43,'Data References'!D:E,2,FALSE)</f>
        <v>#N/A</v>
      </c>
      <c r="J43" s="33"/>
      <c r="K43" s="33"/>
      <c r="L43" s="33"/>
      <c r="M43" s="33"/>
    </row>
    <row r="44" spans="1:13" ht="60.75" customHeight="1" x14ac:dyDescent="0.2">
      <c r="A44" s="33"/>
      <c r="B44" s="33"/>
      <c r="C44" s="33"/>
      <c r="D44" s="33"/>
      <c r="E44" s="33"/>
      <c r="F44" s="33"/>
      <c r="G44" s="49" t="e">
        <f>VLOOKUP(Template!E44,'Data References'!$H$1:$I$50,2,FALSE)</f>
        <v>#N/A</v>
      </c>
      <c r="H44" s="33"/>
      <c r="I44" s="101" t="e">
        <f>VLOOKUP(H44,'Data References'!D:E,2,FALSE)</f>
        <v>#N/A</v>
      </c>
      <c r="J44" s="33"/>
      <c r="K44" s="33"/>
      <c r="L44" s="33"/>
      <c r="M44" s="33"/>
    </row>
    <row r="45" spans="1:13" ht="60.75" customHeight="1" x14ac:dyDescent="0.2">
      <c r="A45" s="33"/>
      <c r="B45" s="33"/>
      <c r="C45" s="33"/>
      <c r="D45" s="33"/>
      <c r="E45" s="33"/>
      <c r="F45" s="33"/>
      <c r="G45" s="49" t="e">
        <f>VLOOKUP(Template!E45,'Data References'!$H$1:$I$50,2,FALSE)</f>
        <v>#N/A</v>
      </c>
      <c r="H45" s="33"/>
      <c r="I45" s="101" t="e">
        <f>VLOOKUP(H45,'Data References'!D:E,2,FALSE)</f>
        <v>#N/A</v>
      </c>
      <c r="J45" s="33"/>
      <c r="K45" s="33"/>
      <c r="L45" s="33"/>
      <c r="M45" s="33"/>
    </row>
    <row r="46" spans="1:13" ht="60.75" customHeight="1" x14ac:dyDescent="0.2">
      <c r="A46" s="33"/>
      <c r="B46" s="33"/>
      <c r="C46" s="33"/>
      <c r="D46" s="33"/>
      <c r="E46" s="33"/>
      <c r="F46" s="33"/>
      <c r="G46" s="49" t="e">
        <f>VLOOKUP(Template!E46,'Data References'!$H$1:$I$50,2,FALSE)</f>
        <v>#N/A</v>
      </c>
      <c r="H46" s="33"/>
      <c r="I46" s="101" t="e">
        <f>VLOOKUP(H46,'Data References'!D:E,2,FALSE)</f>
        <v>#N/A</v>
      </c>
      <c r="J46" s="33"/>
      <c r="K46" s="33"/>
      <c r="L46" s="33"/>
      <c r="M46" s="33"/>
    </row>
    <row r="47" spans="1:13" ht="60.75" customHeight="1" x14ac:dyDescent="0.2">
      <c r="A47" s="33"/>
      <c r="B47" s="33"/>
      <c r="C47" s="33"/>
      <c r="D47" s="33"/>
      <c r="E47" s="33"/>
      <c r="F47" s="33"/>
      <c r="G47" s="49" t="e">
        <f>VLOOKUP(Template!E47,'Data References'!$H$1:$I$50,2,FALSE)</f>
        <v>#N/A</v>
      </c>
      <c r="H47" s="33"/>
      <c r="I47" s="101" t="e">
        <f>VLOOKUP(H47,'Data References'!D:E,2,FALSE)</f>
        <v>#N/A</v>
      </c>
      <c r="J47" s="33"/>
      <c r="K47" s="33"/>
      <c r="L47" s="33"/>
      <c r="M47" s="33"/>
    </row>
    <row r="48" spans="1:13" ht="60.75" customHeight="1" x14ac:dyDescent="0.2">
      <c r="A48" s="33"/>
      <c r="B48" s="33"/>
      <c r="C48" s="33"/>
      <c r="D48" s="33"/>
      <c r="E48" s="33"/>
      <c r="F48" s="33"/>
      <c r="G48" s="49" t="e">
        <f>VLOOKUP(Template!E48,'Data References'!$H$1:$I$50,2,FALSE)</f>
        <v>#N/A</v>
      </c>
      <c r="H48" s="33"/>
      <c r="I48" s="101" t="e">
        <f>VLOOKUP(H48,'Data References'!D:E,2,FALSE)</f>
        <v>#N/A</v>
      </c>
      <c r="J48" s="33"/>
      <c r="K48" s="33"/>
      <c r="L48" s="33"/>
      <c r="M48" s="33"/>
    </row>
    <row r="49" spans="1:13" ht="60.75" customHeight="1" x14ac:dyDescent="0.2">
      <c r="A49" s="33"/>
      <c r="B49" s="33"/>
      <c r="C49" s="33"/>
      <c r="D49" s="33"/>
      <c r="E49" s="33"/>
      <c r="F49" s="33"/>
      <c r="G49" s="49" t="e">
        <f>VLOOKUP(Template!E49,'Data References'!$H$1:$I$50,2,FALSE)</f>
        <v>#N/A</v>
      </c>
      <c r="H49" s="33"/>
      <c r="I49" s="101" t="e">
        <f>VLOOKUP(H49,'Data References'!D:E,2,FALSE)</f>
        <v>#N/A</v>
      </c>
      <c r="J49" s="33"/>
      <c r="K49" s="33"/>
      <c r="L49" s="33"/>
      <c r="M49" s="33"/>
    </row>
    <row r="50" spans="1:13" ht="60.75" customHeight="1" x14ac:dyDescent="0.2">
      <c r="A50" s="33"/>
      <c r="B50" s="33"/>
      <c r="C50" s="33"/>
      <c r="D50" s="33"/>
      <c r="E50" s="33"/>
      <c r="F50" s="33"/>
      <c r="G50" s="49" t="e">
        <f>VLOOKUP(Template!E50,'Data References'!$H$1:$I$50,2,FALSE)</f>
        <v>#N/A</v>
      </c>
      <c r="H50" s="33"/>
      <c r="I50" s="101" t="e">
        <f>VLOOKUP(H50,'Data References'!D:E,2,FALSE)</f>
        <v>#N/A</v>
      </c>
      <c r="J50" s="33"/>
      <c r="K50" s="33"/>
      <c r="L50" s="33"/>
      <c r="M50" s="33"/>
    </row>
    <row r="51" spans="1:13" ht="60.75" customHeight="1" x14ac:dyDescent="0.2">
      <c r="A51" s="33"/>
      <c r="B51" s="33"/>
      <c r="C51" s="33"/>
      <c r="D51" s="33"/>
      <c r="E51" s="33"/>
      <c r="F51" s="33"/>
      <c r="G51" s="49" t="e">
        <f>VLOOKUP(Template!E51,'Data References'!$H$1:$I$50,2,FALSE)</f>
        <v>#N/A</v>
      </c>
      <c r="H51" s="33"/>
      <c r="I51" s="101" t="e">
        <f>VLOOKUP(H51,'Data References'!D:E,2,FALSE)</f>
        <v>#N/A</v>
      </c>
      <c r="J51" s="33"/>
      <c r="K51" s="33"/>
      <c r="L51" s="33"/>
      <c r="M51" s="33"/>
    </row>
    <row r="52" spans="1:13" ht="60.75" customHeight="1" x14ac:dyDescent="0.2">
      <c r="A52" s="33"/>
      <c r="B52" s="33"/>
      <c r="C52" s="33"/>
      <c r="D52" s="33"/>
      <c r="E52" s="33"/>
      <c r="F52" s="33"/>
      <c r="G52" s="49" t="e">
        <f>VLOOKUP(Template!E52,'Data References'!$H$1:$I$50,2,FALSE)</f>
        <v>#N/A</v>
      </c>
      <c r="H52" s="33"/>
      <c r="I52" s="101" t="e">
        <f>VLOOKUP(H52,'Data References'!D:E,2,FALSE)</f>
        <v>#N/A</v>
      </c>
      <c r="J52" s="33"/>
      <c r="K52" s="33"/>
      <c r="L52" s="33"/>
      <c r="M52" s="33"/>
    </row>
    <row r="53" spans="1:13" ht="60.75" customHeight="1" x14ac:dyDescent="0.2">
      <c r="A53" s="33"/>
      <c r="B53" s="33"/>
      <c r="C53" s="33"/>
      <c r="D53" s="33"/>
      <c r="E53" s="33"/>
      <c r="F53" s="33"/>
      <c r="G53" s="49" t="e">
        <f>VLOOKUP(Template!E53,'Data References'!$H$1:$I$50,2,FALSE)</f>
        <v>#N/A</v>
      </c>
      <c r="H53" s="33"/>
      <c r="I53" s="101" t="e">
        <f>VLOOKUP(H53,'Data References'!D:E,2,FALSE)</f>
        <v>#N/A</v>
      </c>
      <c r="J53" s="33"/>
      <c r="K53" s="33"/>
      <c r="L53" s="33"/>
      <c r="M53" s="33"/>
    </row>
    <row r="54" spans="1:13" ht="60.75" customHeight="1" x14ac:dyDescent="0.2">
      <c r="A54" s="33"/>
      <c r="B54" s="33"/>
      <c r="C54" s="33"/>
      <c r="D54" s="33"/>
      <c r="E54" s="33"/>
      <c r="F54" s="33"/>
      <c r="G54" s="49" t="e">
        <f>VLOOKUP(Template!E54,'Data References'!$H$1:$I$50,2,FALSE)</f>
        <v>#N/A</v>
      </c>
      <c r="H54" s="33"/>
      <c r="I54" s="101" t="e">
        <f>VLOOKUP(H54,'Data References'!D:E,2,FALSE)</f>
        <v>#N/A</v>
      </c>
      <c r="J54" s="33"/>
      <c r="K54" s="33"/>
      <c r="L54" s="33"/>
      <c r="M54" s="33"/>
    </row>
    <row r="55" spans="1:13" ht="60.75" customHeight="1" x14ac:dyDescent="0.2">
      <c r="A55" s="33"/>
      <c r="B55" s="33"/>
      <c r="C55" s="33"/>
      <c r="D55" s="33"/>
      <c r="E55" s="33"/>
      <c r="F55" s="33"/>
      <c r="G55" s="49" t="e">
        <f>VLOOKUP(Template!E55,'Data References'!$H$1:$I$50,2,FALSE)</f>
        <v>#N/A</v>
      </c>
      <c r="H55" s="33"/>
      <c r="I55" s="101" t="e">
        <f>VLOOKUP(H55,'Data References'!D:E,2,FALSE)</f>
        <v>#N/A</v>
      </c>
      <c r="J55" s="33"/>
      <c r="K55" s="33"/>
      <c r="L55" s="33"/>
      <c r="M55" s="33"/>
    </row>
    <row r="56" spans="1:13" ht="60.75" customHeight="1" x14ac:dyDescent="0.2">
      <c r="A56" s="33"/>
      <c r="B56" s="33"/>
      <c r="C56" s="33"/>
      <c r="D56" s="33"/>
      <c r="E56" s="33"/>
      <c r="F56" s="33"/>
      <c r="G56" s="49" t="e">
        <f>VLOOKUP(Template!E56,'Data References'!$H$1:$I$50,2,FALSE)</f>
        <v>#N/A</v>
      </c>
      <c r="H56" s="33"/>
      <c r="I56" s="101" t="e">
        <f>VLOOKUP(H56,'Data References'!D:E,2,FALSE)</f>
        <v>#N/A</v>
      </c>
      <c r="J56" s="33"/>
      <c r="K56" s="33"/>
      <c r="L56" s="33"/>
      <c r="M56" s="33"/>
    </row>
    <row r="57" spans="1:13" ht="60.75" customHeight="1" x14ac:dyDescent="0.2">
      <c r="A57" s="33"/>
      <c r="B57" s="33"/>
      <c r="C57" s="33"/>
      <c r="D57" s="33"/>
      <c r="E57" s="33"/>
      <c r="F57" s="33"/>
      <c r="G57" s="49" t="e">
        <f>VLOOKUP(Template!E57,'Data References'!$H$1:$I$50,2,FALSE)</f>
        <v>#N/A</v>
      </c>
      <c r="H57" s="33"/>
      <c r="I57" s="101" t="e">
        <f>VLOOKUP(H57,'Data References'!D:E,2,FALSE)</f>
        <v>#N/A</v>
      </c>
      <c r="J57" s="33"/>
      <c r="K57" s="33"/>
      <c r="L57" s="33"/>
      <c r="M57" s="33"/>
    </row>
    <row r="58" spans="1:13" ht="60.75" customHeight="1" x14ac:dyDescent="0.2">
      <c r="A58" s="33"/>
      <c r="B58" s="33"/>
      <c r="C58" s="33"/>
      <c r="D58" s="33"/>
      <c r="E58" s="33"/>
      <c r="F58" s="33"/>
      <c r="G58" s="49" t="e">
        <f>VLOOKUP(Template!E58,'Data References'!$H$1:$I$50,2,FALSE)</f>
        <v>#N/A</v>
      </c>
      <c r="H58" s="33"/>
      <c r="I58" s="101" t="e">
        <f>VLOOKUP(H58,'Data References'!D:E,2,FALSE)</f>
        <v>#N/A</v>
      </c>
      <c r="J58" s="33"/>
      <c r="K58" s="33"/>
      <c r="L58" s="33"/>
      <c r="M58" s="33"/>
    </row>
    <row r="59" spans="1:13" ht="60.75" customHeight="1" x14ac:dyDescent="0.2">
      <c r="A59" s="33"/>
      <c r="B59" s="33"/>
      <c r="C59" s="33"/>
      <c r="D59" s="33"/>
      <c r="E59" s="33"/>
      <c r="F59" s="33"/>
      <c r="G59" s="49" t="e">
        <f>VLOOKUP(Template!E59,'Data References'!$H$1:$I$50,2,FALSE)</f>
        <v>#N/A</v>
      </c>
      <c r="H59" s="33"/>
      <c r="I59" s="101" t="e">
        <f>VLOOKUP(H59,'Data References'!D:E,2,FALSE)</f>
        <v>#N/A</v>
      </c>
      <c r="J59" s="33"/>
      <c r="K59" s="33"/>
      <c r="L59" s="33"/>
      <c r="M59" s="33"/>
    </row>
    <row r="60" spans="1:13" ht="60.75" customHeight="1" x14ac:dyDescent="0.2">
      <c r="A60" s="33"/>
      <c r="B60" s="33"/>
      <c r="C60" s="33"/>
      <c r="D60" s="33"/>
      <c r="E60" s="33"/>
      <c r="F60" s="33"/>
      <c r="G60" s="49" t="e">
        <f>VLOOKUP(Template!E60,'Data References'!$H$1:$I$50,2,FALSE)</f>
        <v>#N/A</v>
      </c>
      <c r="H60" s="33"/>
      <c r="I60" s="101" t="e">
        <f>VLOOKUP(H60,'Data References'!D:E,2,FALSE)</f>
        <v>#N/A</v>
      </c>
      <c r="J60" s="33"/>
      <c r="K60" s="33"/>
      <c r="L60" s="33"/>
      <c r="M60" s="33"/>
    </row>
    <row r="61" spans="1:13" ht="60.75" customHeight="1" x14ac:dyDescent="0.2">
      <c r="A61" s="33"/>
      <c r="B61" s="33"/>
      <c r="C61" s="33"/>
      <c r="D61" s="33"/>
      <c r="E61" s="33"/>
      <c r="F61" s="33"/>
      <c r="G61" s="49" t="e">
        <f>VLOOKUP(Template!E61,'Data References'!$H$1:$I$50,2,FALSE)</f>
        <v>#N/A</v>
      </c>
      <c r="H61" s="33"/>
      <c r="I61" s="101" t="e">
        <f>VLOOKUP(H61,'Data References'!D:E,2,FALSE)</f>
        <v>#N/A</v>
      </c>
      <c r="J61" s="33"/>
      <c r="K61" s="33"/>
      <c r="L61" s="33"/>
      <c r="M61" s="33"/>
    </row>
    <row r="62" spans="1:13" ht="60.75" customHeight="1" x14ac:dyDescent="0.2">
      <c r="A62" s="33"/>
      <c r="B62" s="33"/>
      <c r="C62" s="33"/>
      <c r="D62" s="33"/>
      <c r="E62" s="33"/>
      <c r="F62" s="33"/>
      <c r="G62" s="49" t="e">
        <f>VLOOKUP(Template!E62,'Data References'!$H$1:$I$50,2,FALSE)</f>
        <v>#N/A</v>
      </c>
      <c r="H62" s="33"/>
      <c r="I62" s="101" t="e">
        <f>VLOOKUP(H62,'Data References'!D:E,2,FALSE)</f>
        <v>#N/A</v>
      </c>
      <c r="J62" s="33"/>
      <c r="K62" s="33"/>
      <c r="L62" s="33"/>
      <c r="M62" s="33"/>
    </row>
    <row r="63" spans="1:13" ht="60.75" customHeight="1" x14ac:dyDescent="0.2">
      <c r="A63" s="33"/>
      <c r="B63" s="33"/>
      <c r="C63" s="33"/>
      <c r="D63" s="33"/>
      <c r="E63" s="33"/>
      <c r="F63" s="33"/>
      <c r="G63" s="49" t="e">
        <f>VLOOKUP(Template!E63,'Data References'!$H$1:$I$50,2,FALSE)</f>
        <v>#N/A</v>
      </c>
      <c r="H63" s="33"/>
      <c r="I63" s="101" t="e">
        <f>VLOOKUP(H63,'Data References'!D:E,2,FALSE)</f>
        <v>#N/A</v>
      </c>
      <c r="J63" s="33"/>
      <c r="K63" s="33"/>
      <c r="L63" s="33"/>
      <c r="M63" s="33"/>
    </row>
    <row r="64" spans="1:13" ht="60.75" customHeight="1" x14ac:dyDescent="0.2">
      <c r="A64" s="33"/>
      <c r="B64" s="33"/>
      <c r="C64" s="33"/>
      <c r="D64" s="33"/>
      <c r="E64" s="33"/>
      <c r="F64" s="33"/>
      <c r="G64" s="49" t="e">
        <f>VLOOKUP(Template!E64,'Data References'!$H$1:$I$50,2,FALSE)</f>
        <v>#N/A</v>
      </c>
      <c r="H64" s="33"/>
      <c r="I64" s="101" t="e">
        <f>VLOOKUP(H64,'Data References'!D:E,2,FALSE)</f>
        <v>#N/A</v>
      </c>
      <c r="J64" s="33"/>
      <c r="K64" s="33"/>
      <c r="L64" s="33"/>
      <c r="M64" s="33"/>
    </row>
    <row r="65" spans="1:13" ht="60.75" customHeight="1" x14ac:dyDescent="0.2">
      <c r="A65" s="33"/>
      <c r="B65" s="33"/>
      <c r="C65" s="33"/>
      <c r="D65" s="33"/>
      <c r="E65" s="33"/>
      <c r="F65" s="33"/>
      <c r="G65" s="49" t="e">
        <f>VLOOKUP(Template!E65,'Data References'!$H$1:$I$50,2,FALSE)</f>
        <v>#N/A</v>
      </c>
      <c r="H65" s="33"/>
      <c r="I65" s="101" t="e">
        <f>VLOOKUP(H65,'Data References'!D:E,2,FALSE)</f>
        <v>#N/A</v>
      </c>
      <c r="J65" s="33"/>
      <c r="K65" s="33"/>
      <c r="L65" s="33"/>
      <c r="M65" s="33"/>
    </row>
    <row r="66" spans="1:13" ht="60.75" customHeight="1" x14ac:dyDescent="0.2">
      <c r="A66" s="33"/>
      <c r="B66" s="33"/>
      <c r="C66" s="33"/>
      <c r="D66" s="33"/>
      <c r="E66" s="33"/>
      <c r="F66" s="33"/>
      <c r="G66" s="49" t="e">
        <f>VLOOKUP(Template!E66,'Data References'!$H$1:$I$50,2,FALSE)</f>
        <v>#N/A</v>
      </c>
      <c r="H66" s="33"/>
      <c r="I66" s="101" t="e">
        <f>VLOOKUP(H66,'Data References'!D:E,2,FALSE)</f>
        <v>#N/A</v>
      </c>
      <c r="J66" s="33"/>
      <c r="K66" s="33"/>
      <c r="L66" s="33"/>
      <c r="M66" s="33"/>
    </row>
    <row r="67" spans="1:13" ht="60.75" customHeight="1" x14ac:dyDescent="0.2">
      <c r="A67" s="33"/>
      <c r="B67" s="33"/>
      <c r="C67" s="33"/>
      <c r="D67" s="33"/>
      <c r="E67" s="33"/>
      <c r="F67" s="33"/>
      <c r="G67" s="49" t="e">
        <f>VLOOKUP(Template!E67,'Data References'!$H$1:$I$50,2,FALSE)</f>
        <v>#N/A</v>
      </c>
      <c r="H67" s="33"/>
      <c r="I67" s="101" t="e">
        <f>VLOOKUP(H67,'Data References'!D:E,2,FALSE)</f>
        <v>#N/A</v>
      </c>
      <c r="J67" s="33"/>
      <c r="K67" s="33"/>
      <c r="L67" s="33"/>
      <c r="M67" s="33"/>
    </row>
    <row r="68" spans="1:13" ht="60.75" customHeight="1" x14ac:dyDescent="0.2">
      <c r="A68" s="33"/>
      <c r="B68" s="33"/>
      <c r="C68" s="33"/>
      <c r="D68" s="33"/>
      <c r="E68" s="33"/>
      <c r="F68" s="33"/>
      <c r="G68" s="49" t="e">
        <f>VLOOKUP(Template!E68,'Data References'!$H$1:$I$50,2,FALSE)</f>
        <v>#N/A</v>
      </c>
      <c r="H68" s="33"/>
      <c r="I68" s="101" t="e">
        <f>VLOOKUP(H68,'Data References'!D:E,2,FALSE)</f>
        <v>#N/A</v>
      </c>
      <c r="J68" s="33"/>
      <c r="K68" s="33"/>
      <c r="L68" s="33"/>
      <c r="M68" s="33"/>
    </row>
    <row r="69" spans="1:13" ht="60.75" customHeight="1" x14ac:dyDescent="0.2">
      <c r="A69" s="33"/>
      <c r="B69" s="33"/>
      <c r="C69" s="33"/>
      <c r="D69" s="33"/>
      <c r="E69" s="33"/>
      <c r="F69" s="33"/>
      <c r="G69" s="49" t="e">
        <f>VLOOKUP(Template!E69,'Data References'!$H$1:$I$50,2,FALSE)</f>
        <v>#N/A</v>
      </c>
      <c r="H69" s="33"/>
      <c r="I69" s="101" t="e">
        <f>VLOOKUP(H69,'Data References'!D:E,2,FALSE)</f>
        <v>#N/A</v>
      </c>
      <c r="J69" s="33"/>
      <c r="K69" s="33"/>
      <c r="L69" s="33"/>
      <c r="M69" s="33"/>
    </row>
    <row r="70" spans="1:13" ht="60.75" customHeight="1" x14ac:dyDescent="0.2">
      <c r="A70" s="33"/>
      <c r="B70" s="33"/>
      <c r="C70" s="33"/>
      <c r="D70" s="33"/>
      <c r="E70" s="33"/>
      <c r="F70" s="33"/>
      <c r="G70" s="49" t="e">
        <f>VLOOKUP(Template!E70,'Data References'!$H$1:$I$50,2,FALSE)</f>
        <v>#N/A</v>
      </c>
      <c r="H70" s="33"/>
      <c r="I70" s="101" t="e">
        <f>VLOOKUP(H70,'Data References'!D:E,2,FALSE)</f>
        <v>#N/A</v>
      </c>
      <c r="J70" s="33"/>
      <c r="K70" s="33"/>
      <c r="L70" s="33"/>
      <c r="M70" s="33"/>
    </row>
    <row r="71" spans="1:13" ht="60.75" customHeight="1" x14ac:dyDescent="0.2">
      <c r="A71" s="33"/>
      <c r="B71" s="33"/>
      <c r="C71" s="33"/>
      <c r="D71" s="33"/>
      <c r="E71" s="33"/>
      <c r="F71" s="33"/>
      <c r="G71" s="49" t="e">
        <f>VLOOKUP(Template!E71,'Data References'!$H$1:$I$50,2,FALSE)</f>
        <v>#N/A</v>
      </c>
      <c r="H71" s="33"/>
      <c r="I71" s="101" t="e">
        <f>VLOOKUP(H71,'Data References'!D:E,2,FALSE)</f>
        <v>#N/A</v>
      </c>
      <c r="J71" s="33"/>
      <c r="K71" s="33"/>
      <c r="L71" s="33"/>
      <c r="M71" s="33"/>
    </row>
    <row r="72" spans="1:13" ht="60.75" customHeight="1" x14ac:dyDescent="0.2">
      <c r="A72" s="33"/>
      <c r="B72" s="33"/>
      <c r="C72" s="33"/>
      <c r="D72" s="33"/>
      <c r="E72" s="33"/>
      <c r="F72" s="33"/>
      <c r="G72" s="49" t="e">
        <f>VLOOKUP(Template!E72,'Data References'!$H$1:$I$50,2,FALSE)</f>
        <v>#N/A</v>
      </c>
      <c r="H72" s="33"/>
      <c r="I72" s="101" t="e">
        <f>VLOOKUP(H72,'Data References'!D:E,2,FALSE)</f>
        <v>#N/A</v>
      </c>
      <c r="J72" s="33"/>
      <c r="K72" s="33"/>
      <c r="L72" s="33"/>
      <c r="M72" s="33"/>
    </row>
    <row r="73" spans="1:13" ht="60.75" customHeight="1" x14ac:dyDescent="0.2">
      <c r="A73" s="33"/>
      <c r="B73" s="33"/>
      <c r="C73" s="33"/>
      <c r="D73" s="33"/>
      <c r="E73" s="33"/>
      <c r="F73" s="33"/>
      <c r="G73" s="49" t="e">
        <f>VLOOKUP(Template!E73,'Data References'!$H$1:$I$50,2,FALSE)</f>
        <v>#N/A</v>
      </c>
      <c r="H73" s="33"/>
      <c r="I73" s="101" t="e">
        <f>VLOOKUP(H73,'Data References'!D:E,2,FALSE)</f>
        <v>#N/A</v>
      </c>
      <c r="J73" s="33"/>
      <c r="K73" s="33"/>
      <c r="L73" s="33"/>
      <c r="M73" s="33"/>
    </row>
    <row r="74" spans="1:13" ht="60.75" customHeight="1" x14ac:dyDescent="0.2">
      <c r="A74" s="33"/>
      <c r="B74" s="33"/>
      <c r="C74" s="33"/>
      <c r="D74" s="33"/>
      <c r="E74" s="33"/>
      <c r="F74" s="33"/>
      <c r="G74" s="49" t="e">
        <f>VLOOKUP(Template!E74,'Data References'!$H$1:$I$50,2,FALSE)</f>
        <v>#N/A</v>
      </c>
      <c r="H74" s="33"/>
      <c r="I74" s="101" t="e">
        <f>VLOOKUP(H74,'Data References'!D:E,2,FALSE)</f>
        <v>#N/A</v>
      </c>
      <c r="J74" s="33"/>
      <c r="K74" s="33"/>
      <c r="L74" s="33"/>
      <c r="M74" s="33"/>
    </row>
    <row r="75" spans="1:13" ht="60.75" customHeight="1" x14ac:dyDescent="0.2">
      <c r="A75" s="33"/>
      <c r="B75" s="33"/>
      <c r="C75" s="33"/>
      <c r="D75" s="33"/>
      <c r="E75" s="33"/>
      <c r="F75" s="33"/>
      <c r="G75" s="49" t="e">
        <f>VLOOKUP(Template!E75,'Data References'!$H$1:$I$50,2,FALSE)</f>
        <v>#N/A</v>
      </c>
      <c r="H75" s="33"/>
      <c r="I75" s="101" t="e">
        <f>VLOOKUP(H75,'Data References'!D:E,2,FALSE)</f>
        <v>#N/A</v>
      </c>
      <c r="J75" s="33"/>
      <c r="K75" s="33"/>
      <c r="L75" s="33"/>
      <c r="M75" s="33"/>
    </row>
    <row r="76" spans="1:13" ht="60.75" customHeight="1" x14ac:dyDescent="0.2">
      <c r="A76" s="33"/>
      <c r="B76" s="33"/>
      <c r="C76" s="33"/>
      <c r="D76" s="33"/>
      <c r="E76" s="33"/>
      <c r="F76" s="33"/>
      <c r="G76" s="49" t="e">
        <f>VLOOKUP(Template!E76,'Data References'!$H$1:$I$50,2,FALSE)</f>
        <v>#N/A</v>
      </c>
      <c r="H76" s="33"/>
      <c r="I76" s="101" t="e">
        <f>VLOOKUP(H76,'Data References'!D:E,2,FALSE)</f>
        <v>#N/A</v>
      </c>
      <c r="J76" s="33"/>
      <c r="K76" s="33"/>
      <c r="L76" s="33"/>
      <c r="M76" s="33"/>
    </row>
    <row r="77" spans="1:13" ht="60.75" customHeight="1" x14ac:dyDescent="0.2">
      <c r="A77" s="33"/>
      <c r="B77" s="33"/>
      <c r="C77" s="33"/>
      <c r="D77" s="33"/>
      <c r="E77" s="33"/>
      <c r="F77" s="33"/>
      <c r="G77" s="49" t="e">
        <f>VLOOKUP(Template!E77,'Data References'!$H$1:$I$50,2,FALSE)</f>
        <v>#N/A</v>
      </c>
      <c r="H77" s="33"/>
      <c r="I77" s="101" t="e">
        <f>VLOOKUP(H77,'Data References'!D:E,2,FALSE)</f>
        <v>#N/A</v>
      </c>
      <c r="J77" s="33"/>
      <c r="K77" s="33"/>
      <c r="L77" s="33"/>
      <c r="M77" s="33"/>
    </row>
    <row r="78" spans="1:13" ht="60.75" customHeight="1" x14ac:dyDescent="0.2">
      <c r="A78" s="33"/>
      <c r="B78" s="33"/>
      <c r="C78" s="33"/>
      <c r="D78" s="33"/>
      <c r="E78" s="33"/>
      <c r="F78" s="33"/>
      <c r="G78" s="49" t="e">
        <f>VLOOKUP(Template!E78,'Data References'!$H$1:$I$50,2,FALSE)</f>
        <v>#N/A</v>
      </c>
      <c r="H78" s="33"/>
      <c r="I78" s="101" t="e">
        <f>VLOOKUP(H78,'Data References'!D:E,2,FALSE)</f>
        <v>#N/A</v>
      </c>
      <c r="J78" s="33"/>
      <c r="K78" s="33"/>
      <c r="L78" s="33"/>
      <c r="M78" s="33"/>
    </row>
    <row r="79" spans="1:13" ht="60.75" customHeight="1" x14ac:dyDescent="0.2">
      <c r="A79" s="33"/>
      <c r="B79" s="33"/>
      <c r="C79" s="33"/>
      <c r="D79" s="33"/>
      <c r="E79" s="33"/>
      <c r="F79" s="33"/>
      <c r="G79" s="49" t="e">
        <f>VLOOKUP(Template!E79,'Data References'!$H$1:$I$50,2,FALSE)</f>
        <v>#N/A</v>
      </c>
      <c r="H79" s="33"/>
      <c r="I79" s="101" t="e">
        <f>VLOOKUP(H79,'Data References'!D:E,2,FALSE)</f>
        <v>#N/A</v>
      </c>
      <c r="J79" s="33"/>
      <c r="K79" s="33"/>
      <c r="L79" s="33"/>
      <c r="M79" s="33"/>
    </row>
    <row r="80" spans="1:13" ht="60.75" customHeight="1" x14ac:dyDescent="0.2">
      <c r="A80" s="33"/>
      <c r="B80" s="33"/>
      <c r="C80" s="33"/>
      <c r="D80" s="33"/>
      <c r="E80" s="33"/>
      <c r="F80" s="33"/>
      <c r="G80" s="49" t="e">
        <f>VLOOKUP(Template!E80,'Data References'!$H$1:$I$50,2,FALSE)</f>
        <v>#N/A</v>
      </c>
      <c r="H80" s="33"/>
      <c r="I80" s="101" t="e">
        <f>VLOOKUP(H80,'Data References'!D:E,2,FALSE)</f>
        <v>#N/A</v>
      </c>
      <c r="J80" s="33"/>
      <c r="K80" s="33"/>
      <c r="L80" s="33"/>
      <c r="M80" s="33"/>
    </row>
    <row r="81" spans="1:13" ht="60.75" customHeight="1" x14ac:dyDescent="0.2">
      <c r="A81" s="33"/>
      <c r="B81" s="33"/>
      <c r="C81" s="33"/>
      <c r="D81" s="33"/>
      <c r="E81" s="33"/>
      <c r="F81" s="33"/>
      <c r="G81" s="49" t="e">
        <f>VLOOKUP(Template!E81,'Data References'!$H$1:$I$50,2,FALSE)</f>
        <v>#N/A</v>
      </c>
      <c r="H81" s="33"/>
      <c r="I81" s="101" t="e">
        <f>VLOOKUP(H81,'Data References'!D:E,2,FALSE)</f>
        <v>#N/A</v>
      </c>
      <c r="J81" s="33"/>
      <c r="K81" s="33"/>
      <c r="L81" s="33"/>
      <c r="M81" s="33"/>
    </row>
    <row r="82" spans="1:13" ht="60.75" customHeight="1" x14ac:dyDescent="0.2">
      <c r="A82" s="33"/>
      <c r="B82" s="33"/>
      <c r="C82" s="33"/>
      <c r="D82" s="33"/>
      <c r="E82" s="33"/>
      <c r="F82" s="33"/>
      <c r="G82" s="49" t="e">
        <f>VLOOKUP(Template!E82,'Data References'!$H$1:$I$50,2,FALSE)</f>
        <v>#N/A</v>
      </c>
      <c r="H82" s="33"/>
      <c r="I82" s="101" t="e">
        <f>VLOOKUP(H82,'Data References'!D:E,2,FALSE)</f>
        <v>#N/A</v>
      </c>
      <c r="J82" s="33"/>
      <c r="K82" s="33"/>
      <c r="L82" s="33"/>
      <c r="M82" s="33"/>
    </row>
    <row r="83" spans="1:13" ht="60.75" customHeight="1" x14ac:dyDescent="0.2">
      <c r="A83" s="33"/>
      <c r="B83" s="33"/>
      <c r="C83" s="33"/>
      <c r="D83" s="33"/>
      <c r="E83" s="33"/>
      <c r="F83" s="33"/>
      <c r="G83" s="49" t="e">
        <f>VLOOKUP(Template!E83,'Data References'!$H$1:$I$50,2,FALSE)</f>
        <v>#N/A</v>
      </c>
      <c r="H83" s="33"/>
      <c r="I83" s="101" t="e">
        <f>VLOOKUP(H83,'Data References'!D:E,2,FALSE)</f>
        <v>#N/A</v>
      </c>
      <c r="J83" s="33"/>
      <c r="K83" s="33"/>
      <c r="L83" s="33"/>
      <c r="M83" s="33"/>
    </row>
    <row r="84" spans="1:13" ht="60.75" customHeight="1" x14ac:dyDescent="0.2">
      <c r="A84" s="33"/>
      <c r="B84" s="33"/>
      <c r="C84" s="33"/>
      <c r="D84" s="33"/>
      <c r="E84" s="33"/>
      <c r="F84" s="33"/>
      <c r="G84" s="49" t="e">
        <f>VLOOKUP(Template!E84,'Data References'!$H$1:$I$50,2,FALSE)</f>
        <v>#N/A</v>
      </c>
      <c r="H84" s="33"/>
      <c r="I84" s="101" t="e">
        <f>VLOOKUP(H84,'Data References'!D:E,2,FALSE)</f>
        <v>#N/A</v>
      </c>
      <c r="J84" s="33"/>
      <c r="K84" s="33"/>
      <c r="L84" s="33"/>
      <c r="M84" s="33"/>
    </row>
    <row r="85" spans="1:13" ht="60.75" customHeight="1" x14ac:dyDescent="0.2">
      <c r="A85" s="33"/>
      <c r="B85" s="33"/>
      <c r="C85" s="33"/>
      <c r="D85" s="33"/>
      <c r="E85" s="33"/>
      <c r="F85" s="33"/>
      <c r="G85" s="49" t="e">
        <f>VLOOKUP(Template!E85,'Data References'!$H$1:$I$50,2,FALSE)</f>
        <v>#N/A</v>
      </c>
      <c r="H85" s="33"/>
      <c r="I85" s="101" t="e">
        <f>VLOOKUP(H85,'Data References'!D:E,2,FALSE)</f>
        <v>#N/A</v>
      </c>
      <c r="J85" s="33"/>
      <c r="K85" s="33"/>
      <c r="L85" s="33"/>
      <c r="M85" s="33"/>
    </row>
    <row r="86" spans="1:13" ht="60.75" customHeight="1" x14ac:dyDescent="0.2">
      <c r="A86" s="33"/>
      <c r="B86" s="33"/>
      <c r="C86" s="33"/>
      <c r="D86" s="33"/>
      <c r="E86" s="33"/>
      <c r="F86" s="33"/>
      <c r="G86" s="49" t="e">
        <f>VLOOKUP(Template!E86,'Data References'!$H$1:$I$50,2,FALSE)</f>
        <v>#N/A</v>
      </c>
      <c r="H86" s="33"/>
      <c r="I86" s="101" t="e">
        <f>VLOOKUP(H86,'Data References'!D:E,2,FALSE)</f>
        <v>#N/A</v>
      </c>
      <c r="J86" s="33"/>
      <c r="K86" s="33"/>
      <c r="L86" s="33"/>
      <c r="M86" s="33"/>
    </row>
    <row r="87" spans="1:13" ht="60.75" customHeight="1" x14ac:dyDescent="0.2">
      <c r="A87" s="33"/>
      <c r="B87" s="33"/>
      <c r="C87" s="33"/>
      <c r="D87" s="33"/>
      <c r="E87" s="33"/>
      <c r="F87" s="33"/>
      <c r="G87" s="49" t="e">
        <f>VLOOKUP(Template!E87,'Data References'!$H$1:$I$50,2,FALSE)</f>
        <v>#N/A</v>
      </c>
      <c r="H87" s="33"/>
      <c r="I87" s="101" t="e">
        <f>VLOOKUP(H87,'Data References'!D:E,2,FALSE)</f>
        <v>#N/A</v>
      </c>
      <c r="J87" s="33"/>
      <c r="K87" s="33"/>
      <c r="L87" s="33"/>
      <c r="M87" s="33"/>
    </row>
    <row r="88" spans="1:13" ht="60.75" customHeight="1" x14ac:dyDescent="0.2">
      <c r="A88" s="33"/>
      <c r="B88" s="33"/>
      <c r="C88" s="33"/>
      <c r="D88" s="33"/>
      <c r="E88" s="33"/>
      <c r="F88" s="33"/>
      <c r="G88" s="49" t="e">
        <f>VLOOKUP(Template!E88,'Data References'!$H$1:$I$50,2,FALSE)</f>
        <v>#N/A</v>
      </c>
      <c r="H88" s="33"/>
      <c r="I88" s="101" t="e">
        <f>VLOOKUP(H88,'Data References'!D:E,2,FALSE)</f>
        <v>#N/A</v>
      </c>
      <c r="J88" s="33"/>
      <c r="K88" s="33"/>
      <c r="L88" s="33"/>
      <c r="M88" s="33"/>
    </row>
    <row r="89" spans="1:13" ht="60.75" customHeight="1" x14ac:dyDescent="0.2">
      <c r="A89" s="33"/>
      <c r="B89" s="33"/>
      <c r="C89" s="33"/>
      <c r="D89" s="33"/>
      <c r="E89" s="33"/>
      <c r="F89" s="33"/>
      <c r="G89" s="49" t="e">
        <f>VLOOKUP(Template!E89,'Data References'!$H$1:$I$50,2,FALSE)</f>
        <v>#N/A</v>
      </c>
      <c r="H89" s="33"/>
      <c r="I89" s="101" t="e">
        <f>VLOOKUP(H89,'Data References'!D:E,2,FALSE)</f>
        <v>#N/A</v>
      </c>
      <c r="J89" s="33"/>
      <c r="K89" s="33"/>
      <c r="L89" s="33"/>
      <c r="M89" s="33"/>
    </row>
  </sheetData>
  <sheetProtection sheet="1" objects="1" scenarios="1"/>
  <mergeCells count="15">
    <mergeCell ref="B3:D3"/>
    <mergeCell ref="B4:D4"/>
    <mergeCell ref="B5:D5"/>
    <mergeCell ref="B6:D6"/>
    <mergeCell ref="A14:M14"/>
    <mergeCell ref="B8:C8"/>
    <mergeCell ref="B9:C9"/>
    <mergeCell ref="B10:C10"/>
    <mergeCell ref="B11:C11"/>
    <mergeCell ref="B12:C12"/>
    <mergeCell ref="F9:G9"/>
    <mergeCell ref="F10:G10"/>
    <mergeCell ref="F11:G11"/>
    <mergeCell ref="F12:G12"/>
    <mergeCell ref="F8:H8"/>
  </mergeCells>
  <conditionalFormatting sqref="H9">
    <cfRule type="expression" dxfId="15" priority="7">
      <formula>$H$9&lt;$D$9</formula>
    </cfRule>
    <cfRule type="expression" dxfId="14" priority="8">
      <formula>$H$9&gt;=$D$9</formula>
    </cfRule>
  </conditionalFormatting>
  <conditionalFormatting sqref="H10">
    <cfRule type="expression" dxfId="13" priority="5">
      <formula>$H$10&lt;$D$10</formula>
    </cfRule>
    <cfRule type="expression" dxfId="12" priority="6">
      <formula>$H$10&gt;=$D$10</formula>
    </cfRule>
  </conditionalFormatting>
  <conditionalFormatting sqref="H11">
    <cfRule type="expression" dxfId="11" priority="3">
      <formula>$H$11&lt;$D$11</formula>
    </cfRule>
    <cfRule type="expression" dxfId="10" priority="4">
      <formula>$H$11&gt;=$D$11</formula>
    </cfRule>
  </conditionalFormatting>
  <conditionalFormatting sqref="H12">
    <cfRule type="expression" dxfId="9" priority="1">
      <formula>$H$12&lt;$D$12</formula>
    </cfRule>
    <cfRule type="expression" dxfId="8" priority="2">
      <formula>$H$12&gt;=$D$12</formula>
    </cfRule>
  </conditionalFormatting>
  <pageMargins left="0.7" right="0.7" top="0.75" bottom="0.75" header="0.3" footer="0.3"/>
  <pageSetup paperSize="17" scale="84" fitToHeight="0" orientation="landscape" horizontalDpi="1200" verticalDpi="1200"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promptTitle="Select from dropdown" xr:uid="{00000000-0002-0000-0100-000002000000}">
          <x14:formula1>
            <xm:f>'Data References'!$A$1:$A$50</xm:f>
          </x14:formula1>
          <xm:sqref>E16:E89</xm:sqref>
        </x14:dataValidation>
        <x14:dataValidation type="list" allowBlank="1" showInputMessage="1" showErrorMessage="1" xr:uid="{00000000-0002-0000-0100-000004000000}">
          <x14:formula1>
            <xm:f>'Data References'!$G$1:$G$2</xm:f>
          </x14:formula1>
          <xm:sqref>K16:K89 A16:B89</xm:sqref>
        </x14:dataValidation>
        <x14:dataValidation type="list" allowBlank="1" showInputMessage="1" showErrorMessage="1" xr:uid="{6EB7C0E5-3DBE-4B9D-A1DB-1FF0F3673992}">
          <x14:formula1>
            <xm:f>'Data References'!$D$1:$D$29</xm:f>
          </x14:formula1>
          <xm:sqref>H16:H89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N89"/>
  <sheetViews>
    <sheetView showGridLines="0" zoomScale="85" zoomScaleNormal="85" workbookViewId="0">
      <selection activeCell="C19" sqref="C19"/>
    </sheetView>
  </sheetViews>
  <sheetFormatPr defaultColWidth="8.7109375" defaultRowHeight="14.25" x14ac:dyDescent="0.2"/>
  <cols>
    <col min="1" max="1" width="23.7109375" style="9" customWidth="1"/>
    <col min="2" max="2" width="24.140625" style="9" customWidth="1"/>
    <col min="3" max="3" width="42" style="9" customWidth="1"/>
    <col min="4" max="4" width="16" style="9" customWidth="1"/>
    <col min="5" max="5" width="13.140625" style="9" customWidth="1"/>
    <col min="6" max="6" width="11.85546875" style="9" customWidth="1"/>
    <col min="7" max="7" width="44.42578125" style="9" customWidth="1"/>
    <col min="8" max="8" width="34.28515625" style="9" customWidth="1"/>
    <col min="9" max="9" width="29.140625" style="9" customWidth="1"/>
    <col min="10" max="10" width="15.140625" style="9" customWidth="1"/>
    <col min="11" max="11" width="13" style="9" customWidth="1"/>
    <col min="12" max="12" width="51.28515625" style="9" customWidth="1"/>
    <col min="13" max="13" width="32.5703125" style="9" customWidth="1"/>
    <col min="14" max="16384" width="8.7109375" style="9"/>
  </cols>
  <sheetData>
    <row r="1" spans="1:13" s="7" customFormat="1" ht="18" x14ac:dyDescent="0.25">
      <c r="A1" s="6" t="s">
        <v>155</v>
      </c>
      <c r="B1" s="6"/>
      <c r="C1" s="6"/>
      <c r="D1" s="6"/>
      <c r="E1" s="6"/>
      <c r="F1" s="6"/>
      <c r="G1" s="6"/>
      <c r="H1" s="6"/>
      <c r="I1" s="6"/>
      <c r="J1" s="6"/>
      <c r="K1" s="6"/>
      <c r="L1" s="6"/>
    </row>
    <row r="2" spans="1:13" s="7" customFormat="1" ht="18.75" thickBot="1" x14ac:dyDescent="0.3">
      <c r="A2" s="6"/>
      <c r="B2" s="6"/>
      <c r="C2" s="6"/>
      <c r="D2" s="6"/>
      <c r="E2" s="6"/>
      <c r="F2" s="6"/>
      <c r="G2" s="6"/>
      <c r="H2" s="6"/>
      <c r="I2" s="6"/>
      <c r="J2" s="6"/>
      <c r="K2" s="6"/>
      <c r="L2" s="6"/>
    </row>
    <row r="3" spans="1:13" ht="15" x14ac:dyDescent="0.2">
      <c r="A3" s="21" t="s">
        <v>0</v>
      </c>
      <c r="B3" s="70" t="s">
        <v>126</v>
      </c>
      <c r="C3" s="91"/>
      <c r="D3" s="71"/>
      <c r="E3" s="8"/>
      <c r="F3" s="8"/>
    </row>
    <row r="4" spans="1:13" ht="15" x14ac:dyDescent="0.2">
      <c r="A4" s="22" t="s">
        <v>124</v>
      </c>
      <c r="B4" s="92" t="s">
        <v>119</v>
      </c>
      <c r="C4" s="93"/>
      <c r="D4" s="94"/>
      <c r="E4" s="10"/>
      <c r="F4" s="10"/>
    </row>
    <row r="5" spans="1:13" ht="15" x14ac:dyDescent="0.2">
      <c r="A5" s="22" t="s">
        <v>125</v>
      </c>
      <c r="B5" s="98">
        <v>46174</v>
      </c>
      <c r="C5" s="99"/>
      <c r="D5" s="100"/>
      <c r="E5" s="11"/>
      <c r="F5" s="11"/>
    </row>
    <row r="6" spans="1:13" ht="15" customHeight="1" thickBot="1" x14ac:dyDescent="0.25">
      <c r="A6" s="23" t="s">
        <v>76</v>
      </c>
      <c r="B6" s="95">
        <v>2026</v>
      </c>
      <c r="C6" s="96"/>
      <c r="D6" s="97"/>
      <c r="E6" s="10"/>
      <c r="F6" s="10"/>
    </row>
    <row r="7" spans="1:13" ht="15" customHeight="1" thickBot="1" x14ac:dyDescent="0.3">
      <c r="A7" s="24"/>
      <c r="B7" s="20"/>
      <c r="C7" s="25"/>
      <c r="D7" s="24"/>
      <c r="E7" s="26"/>
      <c r="F7" s="12"/>
    </row>
    <row r="8" spans="1:13" ht="15" customHeight="1" thickBot="1" x14ac:dyDescent="0.3">
      <c r="A8" s="21" t="s">
        <v>121</v>
      </c>
      <c r="B8" s="70" t="s">
        <v>120</v>
      </c>
      <c r="C8" s="71"/>
      <c r="D8" s="37">
        <v>10000</v>
      </c>
      <c r="E8" s="27"/>
      <c r="F8" s="84" t="s">
        <v>159</v>
      </c>
      <c r="G8" s="85"/>
      <c r="H8" s="86"/>
    </row>
    <row r="9" spans="1:13" ht="15" customHeight="1" thickBot="1" x14ac:dyDescent="0.25">
      <c r="A9" s="29" t="s">
        <v>121</v>
      </c>
      <c r="B9" s="72" t="s">
        <v>3</v>
      </c>
      <c r="C9" s="73"/>
      <c r="D9" s="36">
        <v>1800</v>
      </c>
      <c r="E9" s="27"/>
      <c r="F9" s="76" t="s">
        <v>157</v>
      </c>
      <c r="G9" s="77"/>
      <c r="H9" s="52">
        <f>SUMIF(A16:A1048576,"Yes",D16:D1048576)</f>
        <v>1950</v>
      </c>
    </row>
    <row r="10" spans="1:13" ht="15" customHeight="1" x14ac:dyDescent="0.2">
      <c r="A10" s="39" t="s">
        <v>122</v>
      </c>
      <c r="B10" s="70" t="s">
        <v>120</v>
      </c>
      <c r="C10" s="71"/>
      <c r="D10" s="40">
        <v>10000</v>
      </c>
      <c r="E10" s="27"/>
      <c r="F10" s="78" t="s">
        <v>165</v>
      </c>
      <c r="G10" s="79"/>
      <c r="H10" s="40">
        <f>SUMIFS(D16:D1048576,B16:B1048576,"Yes",H16:H1048576,"Avoidance of known or observed nest sites")</f>
        <v>10000</v>
      </c>
    </row>
    <row r="11" spans="1:13" ht="15" customHeight="1" x14ac:dyDescent="0.2">
      <c r="A11" s="22" t="s">
        <v>122</v>
      </c>
      <c r="B11" s="74" t="s">
        <v>167</v>
      </c>
      <c r="C11" s="75"/>
      <c r="D11" s="38">
        <v>500</v>
      </c>
      <c r="E11" s="27"/>
      <c r="F11" s="80" t="s">
        <v>168</v>
      </c>
      <c r="G11" s="81"/>
      <c r="H11" s="53">
        <f>SUMIFS(D16:D1048576,B16:B1048576,"Yes",H16:H1048576,"Suitable habitat set asides")</f>
        <v>800</v>
      </c>
    </row>
    <row r="12" spans="1:13" ht="15" customHeight="1" thickBot="1" x14ac:dyDescent="0.25">
      <c r="A12" s="29" t="s">
        <v>122</v>
      </c>
      <c r="B12" s="72" t="s">
        <v>123</v>
      </c>
      <c r="C12" s="73"/>
      <c r="D12" s="28">
        <v>300</v>
      </c>
      <c r="E12" s="27"/>
      <c r="F12" s="82" t="s">
        <v>158</v>
      </c>
      <c r="G12" s="83"/>
      <c r="H12" s="36">
        <f>SUMIFS(D16:D1048576,B16:B1048576,"Yes",I16:I1048576,"*Obj. 2*")</f>
        <v>1150</v>
      </c>
    </row>
    <row r="13" spans="1:13" ht="15" thickBot="1" x14ac:dyDescent="0.25"/>
    <row r="14" spans="1:13" s="19" customFormat="1" ht="28.5" customHeight="1" thickBot="1" x14ac:dyDescent="0.3">
      <c r="A14" s="67" t="s">
        <v>4</v>
      </c>
      <c r="B14" s="68"/>
      <c r="C14" s="68"/>
      <c r="D14" s="68"/>
      <c r="E14" s="68"/>
      <c r="F14" s="68"/>
      <c r="G14" s="68"/>
      <c r="H14" s="68"/>
      <c r="I14" s="68"/>
      <c r="J14" s="68"/>
      <c r="K14" s="68"/>
      <c r="L14" s="68"/>
      <c r="M14" s="69"/>
    </row>
    <row r="15" spans="1:13" s="19" customFormat="1" ht="35.450000000000003" customHeight="1" x14ac:dyDescent="0.25">
      <c r="A15" s="34" t="s">
        <v>110</v>
      </c>
      <c r="B15" s="34" t="s">
        <v>111</v>
      </c>
      <c r="C15" s="34" t="s">
        <v>95</v>
      </c>
      <c r="D15" s="34" t="s">
        <v>5</v>
      </c>
      <c r="E15" s="34" t="s">
        <v>6</v>
      </c>
      <c r="F15" s="34" t="s">
        <v>7</v>
      </c>
      <c r="G15" s="18" t="s">
        <v>113</v>
      </c>
      <c r="H15" s="35" t="s">
        <v>8</v>
      </c>
      <c r="I15" s="35" t="s">
        <v>146</v>
      </c>
      <c r="J15" s="34" t="s">
        <v>9</v>
      </c>
      <c r="K15" s="34" t="s">
        <v>10</v>
      </c>
      <c r="L15" s="34" t="s">
        <v>79</v>
      </c>
      <c r="M15" s="34" t="s">
        <v>11</v>
      </c>
    </row>
    <row r="16" spans="1:13" ht="60.75" customHeight="1" x14ac:dyDescent="0.2">
      <c r="A16" s="14" t="s">
        <v>17</v>
      </c>
      <c r="B16" s="14" t="s">
        <v>16</v>
      </c>
      <c r="C16" s="14" t="s">
        <v>127</v>
      </c>
      <c r="D16" s="13">
        <v>10000</v>
      </c>
      <c r="E16" s="14" t="s">
        <v>64</v>
      </c>
      <c r="F16" s="14" t="s">
        <v>13</v>
      </c>
      <c r="G16" s="49" t="str">
        <f>VLOOKUP(E16,'Data References'!$H$1:$I$50,2,FALSE)</f>
        <v>Western and Southern U.S.</v>
      </c>
      <c r="H16" s="14" t="s">
        <v>96</v>
      </c>
      <c r="I16" s="48" t="str">
        <f>VLOOKUP(H16,'Data References'!D:E,2,FALSE)</f>
        <v>Obj. 1. Manage, protect, and enhance nesting and overwintering habitat. (Mandatory)</v>
      </c>
      <c r="J16" s="15">
        <v>46387</v>
      </c>
      <c r="K16" s="14" t="s">
        <v>17</v>
      </c>
      <c r="L16" s="33" t="s">
        <v>128</v>
      </c>
      <c r="M16" s="14"/>
    </row>
    <row r="17" spans="1:14" ht="60.75" customHeight="1" x14ac:dyDescent="0.2">
      <c r="A17" s="14" t="s">
        <v>16</v>
      </c>
      <c r="B17" s="14" t="s">
        <v>16</v>
      </c>
      <c r="C17" s="14" t="s">
        <v>129</v>
      </c>
      <c r="D17" s="13">
        <v>300</v>
      </c>
      <c r="E17" s="14" t="s">
        <v>39</v>
      </c>
      <c r="F17" s="14" t="s">
        <v>13</v>
      </c>
      <c r="G17" s="49" t="str">
        <f>VLOOKUP(E17,'Data References'!$H$1:$I$50,2,FALSE)</f>
        <v>Midwest and Eastern U.S.</v>
      </c>
      <c r="H17" s="14" t="s">
        <v>84</v>
      </c>
      <c r="I17" s="48" t="str">
        <f>VLOOKUP(H17,'Data References'!D:E,2,FALSE)</f>
        <v>Obj. 1. Manage, protect, and enhance nesting and overwintering habitat. (Mandatory)</v>
      </c>
      <c r="J17" s="15">
        <v>46387</v>
      </c>
      <c r="K17" s="14" t="s">
        <v>17</v>
      </c>
      <c r="L17" s="33" t="s">
        <v>128</v>
      </c>
      <c r="M17" s="14"/>
    </row>
    <row r="18" spans="1:14" ht="60.75" customHeight="1" x14ac:dyDescent="0.2">
      <c r="A18" s="14" t="s">
        <v>16</v>
      </c>
      <c r="B18" s="14" t="s">
        <v>16</v>
      </c>
      <c r="C18" s="14" t="s">
        <v>130</v>
      </c>
      <c r="D18" s="13">
        <v>600</v>
      </c>
      <c r="E18" s="14" t="s">
        <v>64</v>
      </c>
      <c r="F18" s="14" t="s">
        <v>13</v>
      </c>
      <c r="G18" s="49" t="str">
        <f>VLOOKUP(E18,'Data References'!$H$1:$I$50,2,FALSE)</f>
        <v>Western and Southern U.S.</v>
      </c>
      <c r="H18" s="14" t="s">
        <v>14</v>
      </c>
      <c r="I18" s="48" t="str">
        <f>VLOOKUP(H18,'Data References'!D:E,2,FALSE)</f>
        <v>Obj. 2. Manage, protect, and enhance foraging habitat.
Obj. 3. Minimize exposure to stressors and direct impacts.</v>
      </c>
      <c r="J18" s="15">
        <v>46295</v>
      </c>
      <c r="K18" s="14" t="s">
        <v>17</v>
      </c>
      <c r="L18" s="33" t="s">
        <v>131</v>
      </c>
      <c r="M18" s="14"/>
    </row>
    <row r="19" spans="1:14" ht="60.75" customHeight="1" x14ac:dyDescent="0.2">
      <c r="A19" s="14" t="s">
        <v>16</v>
      </c>
      <c r="B19" s="14" t="s">
        <v>16</v>
      </c>
      <c r="C19" s="14" t="s">
        <v>132</v>
      </c>
      <c r="D19" s="13">
        <v>300</v>
      </c>
      <c r="E19" s="14" t="s">
        <v>39</v>
      </c>
      <c r="F19" s="14" t="s">
        <v>13</v>
      </c>
      <c r="G19" s="49" t="str">
        <f>VLOOKUP(E19,'Data References'!$H$1:$I$50,2,FALSE)</f>
        <v>Midwest and Eastern U.S.</v>
      </c>
      <c r="H19" s="14" t="s">
        <v>14</v>
      </c>
      <c r="I19" s="48" t="str">
        <f>VLOOKUP(H19,'Data References'!D:E,2,FALSE)</f>
        <v>Obj. 2. Manage, protect, and enhance foraging habitat.
Obj. 3. Minimize exposure to stressors and direct impacts.</v>
      </c>
      <c r="J19" s="15">
        <v>46295</v>
      </c>
      <c r="K19" s="14" t="s">
        <v>17</v>
      </c>
      <c r="L19" s="33" t="s">
        <v>131</v>
      </c>
      <c r="M19" s="14"/>
    </row>
    <row r="20" spans="1:14" ht="60.75" customHeight="1" x14ac:dyDescent="0.2">
      <c r="A20" s="14" t="s">
        <v>16</v>
      </c>
      <c r="B20" s="14" t="s">
        <v>16</v>
      </c>
      <c r="C20" s="14" t="s">
        <v>133</v>
      </c>
      <c r="D20" s="13">
        <v>150</v>
      </c>
      <c r="E20" s="14" t="s">
        <v>64</v>
      </c>
      <c r="F20" s="14" t="s">
        <v>13</v>
      </c>
      <c r="G20" s="49" t="str">
        <f>VLOOKUP(E20,'Data References'!$H$1:$I$50,2,FALSE)</f>
        <v>Western and Southern U.S.</v>
      </c>
      <c r="H20" s="14" t="s">
        <v>87</v>
      </c>
      <c r="I20" s="48" t="str">
        <f>VLOOKUP(H20,'Data References'!D:E,2,FALSE)</f>
        <v>Obj. 2. Manage, protect, and enhance foraging habitat.</v>
      </c>
      <c r="J20" s="15">
        <v>46387</v>
      </c>
      <c r="K20" s="14" t="s">
        <v>17</v>
      </c>
      <c r="L20" s="33" t="s">
        <v>135</v>
      </c>
      <c r="M20" s="14"/>
      <c r="N20" s="16"/>
    </row>
    <row r="21" spans="1:14" s="16" customFormat="1" ht="60.75" customHeight="1" x14ac:dyDescent="0.2">
      <c r="A21" s="14" t="s">
        <v>16</v>
      </c>
      <c r="B21" s="14" t="s">
        <v>16</v>
      </c>
      <c r="C21" s="14" t="s">
        <v>134</v>
      </c>
      <c r="D21" s="13">
        <v>100</v>
      </c>
      <c r="E21" s="14" t="s">
        <v>39</v>
      </c>
      <c r="F21" s="14" t="s">
        <v>13</v>
      </c>
      <c r="G21" s="49" t="str">
        <f>VLOOKUP(E21,'Data References'!$H$1:$I$50,2,FALSE)</f>
        <v>Midwest and Eastern U.S.</v>
      </c>
      <c r="H21" s="14" t="s">
        <v>87</v>
      </c>
      <c r="I21" s="48" t="str">
        <f>VLOOKUP(H21,'Data References'!D:E,2,FALSE)</f>
        <v>Obj. 2. Manage, protect, and enhance foraging habitat.</v>
      </c>
      <c r="J21" s="15">
        <v>46387</v>
      </c>
      <c r="K21" s="14" t="s">
        <v>17</v>
      </c>
      <c r="L21" s="33" t="s">
        <v>135</v>
      </c>
      <c r="M21" s="14"/>
    </row>
    <row r="22" spans="1:14" s="16" customFormat="1" ht="60.75" customHeight="1" x14ac:dyDescent="0.2">
      <c r="A22" s="14" t="s">
        <v>17</v>
      </c>
      <c r="B22" s="14" t="s">
        <v>16</v>
      </c>
      <c r="C22" s="14" t="s">
        <v>136</v>
      </c>
      <c r="D22" s="13">
        <v>6000</v>
      </c>
      <c r="E22" s="14" t="s">
        <v>64</v>
      </c>
      <c r="F22" s="14" t="s">
        <v>13</v>
      </c>
      <c r="G22" s="49" t="str">
        <f>VLOOKUP(E22,'Data References'!$H$1:$I$50,2,FALSE)</f>
        <v>Western and Southern U.S.</v>
      </c>
      <c r="H22" s="14" t="s">
        <v>104</v>
      </c>
      <c r="I22" s="48" t="str">
        <f>VLOOKUP(H22,'Data References'!D:E,2,FALSE)</f>
        <v>Obj. 5. Encourage advanced conservation commitments.</v>
      </c>
      <c r="J22" s="15">
        <v>46387</v>
      </c>
      <c r="K22" s="14" t="s">
        <v>17</v>
      </c>
      <c r="L22" s="33" t="s">
        <v>143</v>
      </c>
      <c r="M22" s="14" t="s">
        <v>142</v>
      </c>
    </row>
    <row r="23" spans="1:14" s="16" customFormat="1" ht="60.75" customHeight="1" x14ac:dyDescent="0.2">
      <c r="A23" s="14" t="s">
        <v>17</v>
      </c>
      <c r="B23" s="14" t="s">
        <v>16</v>
      </c>
      <c r="C23" s="14" t="s">
        <v>137</v>
      </c>
      <c r="D23" s="13">
        <v>4000</v>
      </c>
      <c r="E23" s="14" t="s">
        <v>39</v>
      </c>
      <c r="F23" s="14" t="s">
        <v>13</v>
      </c>
      <c r="G23" s="49" t="str">
        <f>VLOOKUP(E23,'Data References'!$H$1:$I$50,2,FALSE)</f>
        <v>Midwest and Eastern U.S.</v>
      </c>
      <c r="H23" s="14" t="s">
        <v>104</v>
      </c>
      <c r="I23" s="48" t="str">
        <f>VLOOKUP(H23,'Data References'!D:E,2,FALSE)</f>
        <v>Obj. 5. Encourage advanced conservation commitments.</v>
      </c>
      <c r="J23" s="15">
        <v>46387</v>
      </c>
      <c r="K23" s="14" t="s">
        <v>17</v>
      </c>
      <c r="L23" s="33" t="s">
        <v>143</v>
      </c>
      <c r="M23" s="14" t="s">
        <v>142</v>
      </c>
    </row>
    <row r="24" spans="1:14" s="16" customFormat="1" ht="60.75" customHeight="1" x14ac:dyDescent="0.2">
      <c r="A24" s="14" t="s">
        <v>17</v>
      </c>
      <c r="B24" s="14" t="s">
        <v>16</v>
      </c>
      <c r="C24" s="14" t="s">
        <v>138</v>
      </c>
      <c r="D24" s="13">
        <v>40</v>
      </c>
      <c r="E24" s="14" t="s">
        <v>64</v>
      </c>
      <c r="F24" s="14" t="s">
        <v>13</v>
      </c>
      <c r="G24" s="49" t="str">
        <f>VLOOKUP(E24,'Data References'!$H$1:$I$50,2,FALSE)</f>
        <v>Western and Southern U.S.</v>
      </c>
      <c r="H24" s="14" t="s">
        <v>106</v>
      </c>
      <c r="I24" s="48" t="str">
        <f>VLOOKUP(H24,'Data References'!D:E,2,FALSE)</f>
        <v>Obj. 5. Encourage advanced conservation commitments.</v>
      </c>
      <c r="J24" s="15">
        <v>46387</v>
      </c>
      <c r="K24" s="14" t="s">
        <v>17</v>
      </c>
      <c r="L24" s="33" t="s">
        <v>141</v>
      </c>
      <c r="M24" s="14" t="s">
        <v>142</v>
      </c>
    </row>
    <row r="25" spans="1:14" s="16" customFormat="1" ht="60.75" customHeight="1" x14ac:dyDescent="0.2">
      <c r="A25" s="14" t="s">
        <v>17</v>
      </c>
      <c r="B25" s="14" t="s">
        <v>16</v>
      </c>
      <c r="C25" s="14" t="s">
        <v>139</v>
      </c>
      <c r="D25" s="13">
        <v>200</v>
      </c>
      <c r="E25" s="14" t="s">
        <v>39</v>
      </c>
      <c r="F25" s="14" t="s">
        <v>13</v>
      </c>
      <c r="G25" s="49" t="str">
        <f>VLOOKUP(E25,'Data References'!$H$1:$I$50,2,FALSE)</f>
        <v>Midwest and Eastern U.S.</v>
      </c>
      <c r="H25" s="14" t="s">
        <v>107</v>
      </c>
      <c r="I25" s="48" t="str">
        <f>VLOOKUP(H25,'Data References'!D:E,2,FALSE)</f>
        <v>Obj. 5. Encourage advanced conservation commitments.</v>
      </c>
      <c r="J25" s="15">
        <v>46387</v>
      </c>
      <c r="K25" s="14" t="s">
        <v>17</v>
      </c>
      <c r="L25" s="33" t="s">
        <v>140</v>
      </c>
      <c r="M25" s="14" t="s">
        <v>144</v>
      </c>
    </row>
    <row r="26" spans="1:14" s="16" customFormat="1" ht="60.75" customHeight="1" x14ac:dyDescent="0.2">
      <c r="A26" s="14" t="s">
        <v>17</v>
      </c>
      <c r="B26" s="14" t="s">
        <v>16</v>
      </c>
      <c r="C26" s="14" t="s">
        <v>153</v>
      </c>
      <c r="D26" s="14">
        <v>0</v>
      </c>
      <c r="E26" s="14" t="s">
        <v>64</v>
      </c>
      <c r="F26" s="14" t="s">
        <v>13</v>
      </c>
      <c r="G26" s="49" t="str">
        <f>VLOOKUP(E26,'Data References'!$H$1:$I$50,2,FALSE)</f>
        <v>Western and Southern U.S.</v>
      </c>
      <c r="H26" s="14" t="s">
        <v>103</v>
      </c>
      <c r="I26" s="48" t="str">
        <f>VLOOKUP(H26,'Data References'!D:E,2,FALSE)</f>
        <v>Obj. 4. Increase knowledge of population trends and conservation needs.</v>
      </c>
      <c r="J26" s="15">
        <v>46387</v>
      </c>
      <c r="K26" s="14" t="s">
        <v>17</v>
      </c>
      <c r="L26" s="33" t="s">
        <v>154</v>
      </c>
      <c r="M26" s="14"/>
      <c r="N26" s="17"/>
    </row>
    <row r="27" spans="1:14" s="16" customFormat="1" ht="60.75" customHeight="1" x14ac:dyDescent="0.2">
      <c r="A27" s="14" t="s">
        <v>16</v>
      </c>
      <c r="B27" s="14" t="s">
        <v>16</v>
      </c>
      <c r="C27" s="14" t="s">
        <v>166</v>
      </c>
      <c r="D27" s="14">
        <v>500</v>
      </c>
      <c r="E27" s="14" t="s">
        <v>64</v>
      </c>
      <c r="F27" s="14" t="s">
        <v>13</v>
      </c>
      <c r="G27" s="49" t="s">
        <v>80</v>
      </c>
      <c r="H27" s="14" t="s">
        <v>84</v>
      </c>
      <c r="I27" s="48" t="s">
        <v>147</v>
      </c>
      <c r="J27" s="14">
        <v>46387</v>
      </c>
      <c r="K27" s="14" t="s">
        <v>17</v>
      </c>
      <c r="L27" s="33"/>
      <c r="M27" s="14"/>
      <c r="N27" s="17"/>
    </row>
    <row r="28" spans="1:14" s="16" customFormat="1" ht="60.75" customHeight="1" x14ac:dyDescent="0.2">
      <c r="A28" s="14"/>
      <c r="B28" s="14"/>
      <c r="C28" s="14"/>
      <c r="D28" s="14"/>
      <c r="E28" s="14"/>
      <c r="F28" s="14"/>
      <c r="G28" s="49" t="e">
        <f>VLOOKUP(E28,'Data References'!$H$1:$I$50,2,FALSE)</f>
        <v>#N/A</v>
      </c>
      <c r="H28" s="14"/>
      <c r="I28" s="48" t="e">
        <f>VLOOKUP(H28,'Data References'!D:E,2,FALSE)</f>
        <v>#N/A</v>
      </c>
      <c r="J28" s="14"/>
      <c r="K28" s="14"/>
      <c r="L28" s="33"/>
      <c r="M28" s="14"/>
    </row>
    <row r="29" spans="1:14" s="16" customFormat="1" ht="60.75" customHeight="1" x14ac:dyDescent="0.2">
      <c r="A29" s="14"/>
      <c r="B29" s="14"/>
      <c r="C29" s="14"/>
      <c r="D29" s="14"/>
      <c r="E29" s="14"/>
      <c r="F29" s="14"/>
      <c r="G29" s="49" t="e">
        <f>VLOOKUP(E29,'Data References'!$H$1:$I$50,2,FALSE)</f>
        <v>#N/A</v>
      </c>
      <c r="H29" s="14"/>
      <c r="I29" s="48" t="e">
        <f>VLOOKUP(H29,'Data References'!D:E,2,FALSE)</f>
        <v>#N/A</v>
      </c>
      <c r="J29" s="14"/>
      <c r="K29" s="14"/>
      <c r="L29" s="33"/>
      <c r="M29" s="14"/>
    </row>
    <row r="30" spans="1:14" s="16" customFormat="1" ht="60.75" customHeight="1" x14ac:dyDescent="0.2">
      <c r="A30" s="14"/>
      <c r="B30" s="14"/>
      <c r="C30" s="14"/>
      <c r="D30" s="14"/>
      <c r="E30" s="14"/>
      <c r="F30" s="14"/>
      <c r="G30" s="49" t="e">
        <f>VLOOKUP(E30,'Data References'!$H$1:$I$50,2,FALSE)</f>
        <v>#N/A</v>
      </c>
      <c r="H30" s="14"/>
      <c r="I30" s="48" t="e">
        <f>VLOOKUP(H30,'Data References'!D:E,2,FALSE)</f>
        <v>#N/A</v>
      </c>
      <c r="J30" s="14"/>
      <c r="K30" s="14"/>
      <c r="L30" s="33"/>
      <c r="M30" s="14"/>
    </row>
    <row r="31" spans="1:14" s="16" customFormat="1" ht="60.75" customHeight="1" x14ac:dyDescent="0.2">
      <c r="A31" s="14"/>
      <c r="B31" s="14"/>
      <c r="C31" s="14"/>
      <c r="D31" s="14"/>
      <c r="E31" s="14"/>
      <c r="F31" s="14"/>
      <c r="G31" s="49" t="e">
        <f>VLOOKUP(E31,'Data References'!$H$1:$I$50,2,FALSE)</f>
        <v>#N/A</v>
      </c>
      <c r="H31" s="14"/>
      <c r="I31" s="48" t="e">
        <f>VLOOKUP(H31,'Data References'!D:E,2,FALSE)</f>
        <v>#N/A</v>
      </c>
      <c r="J31" s="14"/>
      <c r="K31" s="14"/>
      <c r="L31" s="33"/>
      <c r="M31" s="14"/>
      <c r="N31" s="9"/>
    </row>
    <row r="32" spans="1:14" ht="60.75" customHeight="1" x14ac:dyDescent="0.2">
      <c r="A32" s="14"/>
      <c r="B32" s="14"/>
      <c r="C32" s="14"/>
      <c r="D32" s="14"/>
      <c r="E32" s="14"/>
      <c r="F32" s="14"/>
      <c r="G32" s="49" t="e">
        <f>VLOOKUP(E32,'Data References'!$H$1:$I$50,2,FALSE)</f>
        <v>#N/A</v>
      </c>
      <c r="H32" s="14"/>
      <c r="I32" s="48" t="e">
        <f>VLOOKUP(H32,'Data References'!D:E,2,FALSE)</f>
        <v>#N/A</v>
      </c>
      <c r="J32" s="14"/>
      <c r="K32" s="14"/>
      <c r="L32" s="33"/>
      <c r="M32" s="14"/>
    </row>
    <row r="33" spans="1:13" ht="60.75" customHeight="1" x14ac:dyDescent="0.2">
      <c r="A33" s="14"/>
      <c r="B33" s="14"/>
      <c r="C33" s="14"/>
      <c r="D33" s="14"/>
      <c r="E33" s="14"/>
      <c r="F33" s="14"/>
      <c r="G33" s="49" t="e">
        <f>VLOOKUP(E33,'Data References'!$H$1:$I$50,2,FALSE)</f>
        <v>#N/A</v>
      </c>
      <c r="H33" s="14"/>
      <c r="I33" s="48" t="e">
        <f>VLOOKUP(H33,'Data References'!D:E,2,FALSE)</f>
        <v>#N/A</v>
      </c>
      <c r="J33" s="14"/>
      <c r="K33" s="14"/>
      <c r="L33" s="33"/>
      <c r="M33" s="14"/>
    </row>
    <row r="34" spans="1:13" ht="60.75" customHeight="1" x14ac:dyDescent="0.2">
      <c r="A34" s="14"/>
      <c r="B34" s="14"/>
      <c r="C34" s="14"/>
      <c r="D34" s="14"/>
      <c r="E34" s="14"/>
      <c r="F34" s="14"/>
      <c r="G34" s="49" t="e">
        <f>VLOOKUP(E34,'Data References'!$H$1:$I$50,2,FALSE)</f>
        <v>#N/A</v>
      </c>
      <c r="H34" s="14"/>
      <c r="I34" s="48" t="e">
        <f>VLOOKUP(H34,'Data References'!D:E,2,FALSE)</f>
        <v>#N/A</v>
      </c>
      <c r="J34" s="14"/>
      <c r="K34" s="14"/>
      <c r="L34" s="33"/>
      <c r="M34" s="14"/>
    </row>
    <row r="35" spans="1:13" ht="60.75" customHeight="1" x14ac:dyDescent="0.2">
      <c r="A35" s="14"/>
      <c r="B35" s="14"/>
      <c r="C35" s="14"/>
      <c r="D35" s="14"/>
      <c r="E35" s="14"/>
      <c r="F35" s="14"/>
      <c r="G35" s="49" t="e">
        <f>VLOOKUP(E35,'Data References'!$H$1:$I$50,2,FALSE)</f>
        <v>#N/A</v>
      </c>
      <c r="H35" s="14"/>
      <c r="I35" s="48" t="e">
        <f>VLOOKUP(H35,'Data References'!D:E,2,FALSE)</f>
        <v>#N/A</v>
      </c>
      <c r="J35" s="14"/>
      <c r="K35" s="14"/>
      <c r="L35" s="33"/>
      <c r="M35" s="14"/>
    </row>
    <row r="36" spans="1:13" ht="60.75" customHeight="1" x14ac:dyDescent="0.2">
      <c r="A36" s="14"/>
      <c r="B36" s="14"/>
      <c r="C36" s="14"/>
      <c r="D36" s="14"/>
      <c r="E36" s="14"/>
      <c r="F36" s="14"/>
      <c r="G36" s="49" t="e">
        <f>VLOOKUP(E36,'Data References'!$H$1:$I$50,2,FALSE)</f>
        <v>#N/A</v>
      </c>
      <c r="H36" s="14"/>
      <c r="I36" s="48" t="e">
        <f>VLOOKUP(H36,'Data References'!D:E,2,FALSE)</f>
        <v>#N/A</v>
      </c>
      <c r="J36" s="14"/>
      <c r="K36" s="14"/>
      <c r="L36" s="33"/>
      <c r="M36" s="14"/>
    </row>
    <row r="37" spans="1:13" ht="60.75" customHeight="1" x14ac:dyDescent="0.2">
      <c r="A37" s="14"/>
      <c r="B37" s="14"/>
      <c r="C37" s="14"/>
      <c r="D37" s="14"/>
      <c r="E37" s="14"/>
      <c r="F37" s="14"/>
      <c r="G37" s="49" t="e">
        <f>VLOOKUP(E37,'Data References'!$H$1:$I$50,2,FALSE)</f>
        <v>#N/A</v>
      </c>
      <c r="H37" s="14"/>
      <c r="I37" s="48" t="e">
        <f>VLOOKUP(H37,'Data References'!D:E,2,FALSE)</f>
        <v>#N/A</v>
      </c>
      <c r="J37" s="14"/>
      <c r="K37" s="14"/>
      <c r="L37" s="33"/>
      <c r="M37" s="14"/>
    </row>
    <row r="38" spans="1:13" ht="60.75" customHeight="1" x14ac:dyDescent="0.2">
      <c r="A38" s="14"/>
      <c r="B38" s="14"/>
      <c r="C38" s="14"/>
      <c r="D38" s="14"/>
      <c r="E38" s="14"/>
      <c r="F38" s="14"/>
      <c r="G38" s="49" t="e">
        <f>VLOOKUP(E38,'Data References'!$H$1:$I$50,2,FALSE)</f>
        <v>#N/A</v>
      </c>
      <c r="H38" s="14"/>
      <c r="I38" s="48" t="e">
        <f>VLOOKUP(H38,'Data References'!D:E,2,FALSE)</f>
        <v>#N/A</v>
      </c>
      <c r="J38" s="14"/>
      <c r="K38" s="14"/>
      <c r="L38" s="33"/>
      <c r="M38" s="14"/>
    </row>
    <row r="39" spans="1:13" ht="60.75" customHeight="1" x14ac:dyDescent="0.2">
      <c r="A39" s="14"/>
      <c r="B39" s="14"/>
      <c r="C39" s="14"/>
      <c r="D39" s="14"/>
      <c r="E39" s="14"/>
      <c r="F39" s="14"/>
      <c r="G39" s="49" t="e">
        <f>VLOOKUP(E39,'Data References'!$H$1:$I$50,2,FALSE)</f>
        <v>#N/A</v>
      </c>
      <c r="H39" s="14"/>
      <c r="I39" s="48" t="e">
        <f>VLOOKUP(H39,'Data References'!D:E,2,FALSE)</f>
        <v>#N/A</v>
      </c>
      <c r="J39" s="14"/>
      <c r="K39" s="14"/>
      <c r="L39" s="33"/>
      <c r="M39" s="14"/>
    </row>
    <row r="40" spans="1:13" ht="60.75" customHeight="1" x14ac:dyDescent="0.2">
      <c r="A40" s="14"/>
      <c r="B40" s="14"/>
      <c r="C40" s="14"/>
      <c r="D40" s="14"/>
      <c r="E40" s="14"/>
      <c r="F40" s="14"/>
      <c r="G40" s="49" t="e">
        <f>VLOOKUP(E40,'Data References'!$H$1:$I$50,2,FALSE)</f>
        <v>#N/A</v>
      </c>
      <c r="H40" s="14"/>
      <c r="I40" s="48" t="e">
        <f>VLOOKUP(H40,'Data References'!D:E,2,FALSE)</f>
        <v>#N/A</v>
      </c>
      <c r="J40" s="14"/>
      <c r="K40" s="14"/>
      <c r="L40" s="33"/>
      <c r="M40" s="14"/>
    </row>
    <row r="41" spans="1:13" ht="60.75" customHeight="1" x14ac:dyDescent="0.2">
      <c r="A41" s="14"/>
      <c r="B41" s="14"/>
      <c r="C41" s="14"/>
      <c r="D41" s="14"/>
      <c r="E41" s="14"/>
      <c r="F41" s="14"/>
      <c r="G41" s="49" t="e">
        <f>VLOOKUP(E41,'Data References'!$H$1:$I$50,2,FALSE)</f>
        <v>#N/A</v>
      </c>
      <c r="H41" s="14"/>
      <c r="I41" s="48" t="e">
        <f>VLOOKUP(H41,'Data References'!D:E,2,FALSE)</f>
        <v>#N/A</v>
      </c>
      <c r="J41" s="14"/>
      <c r="K41" s="14"/>
      <c r="L41" s="33"/>
      <c r="M41" s="14"/>
    </row>
    <row r="42" spans="1:13" ht="60.75" customHeight="1" x14ac:dyDescent="0.2">
      <c r="A42" s="14"/>
      <c r="B42" s="14"/>
      <c r="C42" s="14"/>
      <c r="D42" s="14"/>
      <c r="E42" s="14"/>
      <c r="F42" s="14"/>
      <c r="G42" s="49" t="e">
        <f>VLOOKUP(E42,'Data References'!$H$1:$I$50,2,FALSE)</f>
        <v>#N/A</v>
      </c>
      <c r="H42" s="14"/>
      <c r="I42" s="48" t="e">
        <f>VLOOKUP(H42,'Data References'!D:E,2,FALSE)</f>
        <v>#N/A</v>
      </c>
      <c r="J42" s="14"/>
      <c r="K42" s="14"/>
      <c r="L42" s="33"/>
      <c r="M42" s="14"/>
    </row>
    <row r="43" spans="1:13" ht="60.75" customHeight="1" x14ac:dyDescent="0.2">
      <c r="A43" s="14"/>
      <c r="B43" s="14"/>
      <c r="C43" s="14"/>
      <c r="D43" s="14"/>
      <c r="E43" s="14"/>
      <c r="F43" s="14"/>
      <c r="G43" s="49" t="e">
        <f>VLOOKUP(E43,'Data References'!$H$1:$I$50,2,FALSE)</f>
        <v>#N/A</v>
      </c>
      <c r="H43" s="14"/>
      <c r="I43" s="48" t="e">
        <f>VLOOKUP(H43,'Data References'!D:E,2,FALSE)</f>
        <v>#N/A</v>
      </c>
      <c r="J43" s="14"/>
      <c r="K43" s="14"/>
      <c r="L43" s="33"/>
      <c r="M43" s="14"/>
    </row>
    <row r="44" spans="1:13" ht="60.75" customHeight="1" x14ac:dyDescent="0.2">
      <c r="A44" s="14"/>
      <c r="B44" s="14"/>
      <c r="C44" s="14"/>
      <c r="D44" s="14"/>
      <c r="E44" s="14"/>
      <c r="F44" s="14"/>
      <c r="G44" s="49" t="e">
        <f>VLOOKUP(E44,'Data References'!$H$1:$I$50,2,FALSE)</f>
        <v>#N/A</v>
      </c>
      <c r="H44" s="14"/>
      <c r="I44" s="48" t="e">
        <f>VLOOKUP(H44,'Data References'!D:E,2,FALSE)</f>
        <v>#N/A</v>
      </c>
      <c r="J44" s="14"/>
      <c r="K44" s="14"/>
      <c r="L44" s="33"/>
      <c r="M44" s="14"/>
    </row>
    <row r="45" spans="1:13" ht="60.75" customHeight="1" x14ac:dyDescent="0.2">
      <c r="A45" s="14"/>
      <c r="B45" s="14"/>
      <c r="C45" s="14"/>
      <c r="D45" s="14"/>
      <c r="E45" s="14"/>
      <c r="F45" s="14"/>
      <c r="G45" s="49" t="e">
        <f>VLOOKUP(E45,'Data References'!$H$1:$I$50,2,FALSE)</f>
        <v>#N/A</v>
      </c>
      <c r="H45" s="14"/>
      <c r="I45" s="48" t="e">
        <f>VLOOKUP(H45,'Data References'!D:E,2,FALSE)</f>
        <v>#N/A</v>
      </c>
      <c r="J45" s="14"/>
      <c r="K45" s="14"/>
      <c r="L45" s="33"/>
      <c r="M45" s="14"/>
    </row>
    <row r="46" spans="1:13" ht="60.75" customHeight="1" x14ac:dyDescent="0.2">
      <c r="A46" s="14"/>
      <c r="B46" s="14"/>
      <c r="C46" s="14"/>
      <c r="D46" s="14"/>
      <c r="E46" s="14"/>
      <c r="F46" s="14"/>
      <c r="G46" s="49" t="e">
        <f>VLOOKUP(E46,'Data References'!$H$1:$I$50,2,FALSE)</f>
        <v>#N/A</v>
      </c>
      <c r="H46" s="14"/>
      <c r="I46" s="48" t="e">
        <f>VLOOKUP(H46,'Data References'!D:E,2,FALSE)</f>
        <v>#N/A</v>
      </c>
      <c r="J46" s="14"/>
      <c r="K46" s="14"/>
      <c r="L46" s="33"/>
      <c r="M46" s="14"/>
    </row>
    <row r="47" spans="1:13" ht="60.75" customHeight="1" x14ac:dyDescent="0.2">
      <c r="A47" s="14"/>
      <c r="B47" s="14"/>
      <c r="C47" s="14"/>
      <c r="D47" s="14"/>
      <c r="E47" s="14"/>
      <c r="F47" s="14"/>
      <c r="G47" s="49" t="e">
        <f>VLOOKUP(E47,'Data References'!$H$1:$I$50,2,FALSE)</f>
        <v>#N/A</v>
      </c>
      <c r="H47" s="14"/>
      <c r="I47" s="48" t="e">
        <f>VLOOKUP(H47,'Data References'!D:E,2,FALSE)</f>
        <v>#N/A</v>
      </c>
      <c r="J47" s="14"/>
      <c r="K47" s="14"/>
      <c r="L47" s="33"/>
      <c r="M47" s="14"/>
    </row>
    <row r="48" spans="1:13" ht="60.75" customHeight="1" x14ac:dyDescent="0.2">
      <c r="A48" s="14"/>
      <c r="B48" s="14"/>
      <c r="C48" s="14"/>
      <c r="D48" s="14"/>
      <c r="E48" s="14"/>
      <c r="F48" s="14"/>
      <c r="G48" s="49" t="e">
        <f>VLOOKUP(E48,'Data References'!$H$1:$I$50,2,FALSE)</f>
        <v>#N/A</v>
      </c>
      <c r="H48" s="14"/>
      <c r="I48" s="48" t="e">
        <f>VLOOKUP(H48,'Data References'!D:E,2,FALSE)</f>
        <v>#N/A</v>
      </c>
      <c r="J48" s="14"/>
      <c r="K48" s="14"/>
      <c r="L48" s="33"/>
      <c r="M48" s="14"/>
    </row>
    <row r="49" spans="1:13" ht="60.75" customHeight="1" x14ac:dyDescent="0.2">
      <c r="A49" s="14"/>
      <c r="B49" s="14"/>
      <c r="C49" s="14"/>
      <c r="D49" s="14"/>
      <c r="E49" s="14"/>
      <c r="F49" s="14"/>
      <c r="G49" s="49" t="e">
        <f>VLOOKUP(E49,'Data References'!$H$1:$I$50,2,FALSE)</f>
        <v>#N/A</v>
      </c>
      <c r="H49" s="14"/>
      <c r="I49" s="48" t="e">
        <f>VLOOKUP(H49,'Data References'!D:E,2,FALSE)</f>
        <v>#N/A</v>
      </c>
      <c r="J49" s="14"/>
      <c r="K49" s="14"/>
      <c r="L49" s="33"/>
      <c r="M49" s="14"/>
    </row>
    <row r="50" spans="1:13" ht="60.75" customHeight="1" x14ac:dyDescent="0.2">
      <c r="A50" s="14"/>
      <c r="B50" s="14"/>
      <c r="C50" s="14"/>
      <c r="D50" s="14"/>
      <c r="E50" s="14"/>
      <c r="F50" s="14"/>
      <c r="G50" s="49" t="e">
        <f>VLOOKUP(E50,'Data References'!$H$1:$I$50,2,FALSE)</f>
        <v>#N/A</v>
      </c>
      <c r="H50" s="14"/>
      <c r="I50" s="48" t="e">
        <f>VLOOKUP(H50,'Data References'!D:E,2,FALSE)</f>
        <v>#N/A</v>
      </c>
      <c r="J50" s="14"/>
      <c r="K50" s="14"/>
      <c r="L50" s="33"/>
      <c r="M50" s="14"/>
    </row>
    <row r="51" spans="1:13" ht="60.75" customHeight="1" x14ac:dyDescent="0.2">
      <c r="A51" s="14"/>
      <c r="B51" s="14"/>
      <c r="C51" s="14"/>
      <c r="D51" s="14"/>
      <c r="E51" s="14"/>
      <c r="F51" s="14"/>
      <c r="G51" s="49" t="e">
        <f>VLOOKUP(E51,'Data References'!$H$1:$I$50,2,FALSE)</f>
        <v>#N/A</v>
      </c>
      <c r="H51" s="14"/>
      <c r="I51" s="48" t="e">
        <f>VLOOKUP(H51,'Data References'!D:E,2,FALSE)</f>
        <v>#N/A</v>
      </c>
      <c r="J51" s="14"/>
      <c r="K51" s="14"/>
      <c r="L51" s="33"/>
      <c r="M51" s="14"/>
    </row>
    <row r="52" spans="1:13" ht="60.75" customHeight="1" x14ac:dyDescent="0.2">
      <c r="A52" s="14"/>
      <c r="B52" s="14"/>
      <c r="C52" s="14"/>
      <c r="D52" s="14"/>
      <c r="E52" s="14"/>
      <c r="F52" s="14"/>
      <c r="G52" s="49" t="e">
        <f>VLOOKUP(E52,'Data References'!$H$1:$I$50,2,FALSE)</f>
        <v>#N/A</v>
      </c>
      <c r="H52" s="14"/>
      <c r="I52" s="48" t="e">
        <f>VLOOKUP(H52,'Data References'!D:E,2,FALSE)</f>
        <v>#N/A</v>
      </c>
      <c r="J52" s="14"/>
      <c r="K52" s="14"/>
      <c r="L52" s="33"/>
      <c r="M52" s="14"/>
    </row>
    <row r="53" spans="1:13" ht="60.75" customHeight="1" x14ac:dyDescent="0.2">
      <c r="A53" s="14"/>
      <c r="B53" s="14"/>
      <c r="C53" s="14"/>
      <c r="D53" s="14"/>
      <c r="E53" s="14"/>
      <c r="F53" s="14"/>
      <c r="G53" s="49" t="e">
        <f>VLOOKUP(E53,'Data References'!$H$1:$I$50,2,FALSE)</f>
        <v>#N/A</v>
      </c>
      <c r="H53" s="14"/>
      <c r="I53" s="48" t="e">
        <f>VLOOKUP(H53,'Data References'!D:E,2,FALSE)</f>
        <v>#N/A</v>
      </c>
      <c r="J53" s="14"/>
      <c r="K53" s="14"/>
      <c r="L53" s="33"/>
      <c r="M53" s="14"/>
    </row>
    <row r="54" spans="1:13" ht="60.75" customHeight="1" x14ac:dyDescent="0.2">
      <c r="A54" s="14"/>
      <c r="B54" s="14"/>
      <c r="C54" s="14"/>
      <c r="D54" s="14"/>
      <c r="E54" s="14"/>
      <c r="F54" s="14"/>
      <c r="G54" s="49" t="e">
        <f>VLOOKUP(E54,'Data References'!$H$1:$I$50,2,FALSE)</f>
        <v>#N/A</v>
      </c>
      <c r="H54" s="14"/>
      <c r="I54" s="48" t="e">
        <f>VLOOKUP(H54,'Data References'!D:E,2,FALSE)</f>
        <v>#N/A</v>
      </c>
      <c r="J54" s="14"/>
      <c r="K54" s="14"/>
      <c r="L54" s="33"/>
      <c r="M54" s="14"/>
    </row>
    <row r="55" spans="1:13" ht="60.75" customHeight="1" x14ac:dyDescent="0.2">
      <c r="A55" s="14"/>
      <c r="B55" s="14"/>
      <c r="C55" s="14"/>
      <c r="D55" s="14"/>
      <c r="E55" s="14"/>
      <c r="F55" s="14"/>
      <c r="G55" s="49" t="e">
        <f>VLOOKUP(E55,'Data References'!$H$1:$I$50,2,FALSE)</f>
        <v>#N/A</v>
      </c>
      <c r="H55" s="14"/>
      <c r="I55" s="48" t="e">
        <f>VLOOKUP(H55,'Data References'!D:E,2,FALSE)</f>
        <v>#N/A</v>
      </c>
      <c r="J55" s="14"/>
      <c r="K55" s="14"/>
      <c r="L55" s="33"/>
      <c r="M55" s="14"/>
    </row>
    <row r="56" spans="1:13" ht="60.75" customHeight="1" x14ac:dyDescent="0.2">
      <c r="A56" s="14"/>
      <c r="B56" s="14"/>
      <c r="C56" s="14"/>
      <c r="D56" s="14"/>
      <c r="E56" s="14"/>
      <c r="F56" s="14"/>
      <c r="G56" s="49" t="e">
        <f>VLOOKUP(E56,'Data References'!$H$1:$I$50,2,FALSE)</f>
        <v>#N/A</v>
      </c>
      <c r="H56" s="14"/>
      <c r="I56" s="48" t="e">
        <f>VLOOKUP(H56,'Data References'!D:E,2,FALSE)</f>
        <v>#N/A</v>
      </c>
      <c r="J56" s="14"/>
      <c r="K56" s="14"/>
      <c r="L56" s="33"/>
      <c r="M56" s="14"/>
    </row>
    <row r="57" spans="1:13" ht="60.75" customHeight="1" x14ac:dyDescent="0.2">
      <c r="A57" s="14"/>
      <c r="B57" s="14"/>
      <c r="C57" s="14"/>
      <c r="D57" s="14"/>
      <c r="E57" s="14"/>
      <c r="F57" s="14"/>
      <c r="G57" s="49" t="e">
        <f>VLOOKUP(E57,'Data References'!$H$1:$I$50,2,FALSE)</f>
        <v>#N/A</v>
      </c>
      <c r="H57" s="14"/>
      <c r="I57" s="48" t="e">
        <f>VLOOKUP(H57,'Data References'!D:E,2,FALSE)</f>
        <v>#N/A</v>
      </c>
      <c r="J57" s="14"/>
      <c r="K57" s="14"/>
      <c r="L57" s="33"/>
      <c r="M57" s="14"/>
    </row>
    <row r="58" spans="1:13" ht="60.75" customHeight="1" x14ac:dyDescent="0.2">
      <c r="A58" s="14"/>
      <c r="B58" s="14"/>
      <c r="C58" s="14"/>
      <c r="D58" s="14"/>
      <c r="E58" s="14"/>
      <c r="F58" s="14"/>
      <c r="G58" s="49" t="e">
        <f>VLOOKUP(E58,'Data References'!$H$1:$I$50,2,FALSE)</f>
        <v>#N/A</v>
      </c>
      <c r="H58" s="14"/>
      <c r="I58" s="48" t="e">
        <f>VLOOKUP(H58,'Data References'!D:E,2,FALSE)</f>
        <v>#N/A</v>
      </c>
      <c r="J58" s="14"/>
      <c r="K58" s="14"/>
      <c r="L58" s="33"/>
      <c r="M58" s="14"/>
    </row>
    <row r="59" spans="1:13" ht="60.75" customHeight="1" x14ac:dyDescent="0.2">
      <c r="A59" s="14"/>
      <c r="B59" s="14"/>
      <c r="C59" s="14"/>
      <c r="D59" s="14"/>
      <c r="E59" s="14"/>
      <c r="F59" s="14"/>
      <c r="G59" s="49" t="e">
        <f>VLOOKUP(E59,'Data References'!$H$1:$I$50,2,FALSE)</f>
        <v>#N/A</v>
      </c>
      <c r="H59" s="14"/>
      <c r="I59" s="48" t="e">
        <f>VLOOKUP(H59,'Data References'!D:E,2,FALSE)</f>
        <v>#N/A</v>
      </c>
      <c r="J59" s="14"/>
      <c r="K59" s="14"/>
      <c r="L59" s="33"/>
      <c r="M59" s="14"/>
    </row>
    <row r="60" spans="1:13" ht="60.75" customHeight="1" x14ac:dyDescent="0.2">
      <c r="A60" s="14"/>
      <c r="B60" s="14"/>
      <c r="C60" s="14"/>
      <c r="D60" s="14"/>
      <c r="E60" s="14"/>
      <c r="F60" s="14"/>
      <c r="G60" s="49" t="e">
        <f>VLOOKUP(E60,'Data References'!$H$1:$I$50,2,FALSE)</f>
        <v>#N/A</v>
      </c>
      <c r="H60" s="14"/>
      <c r="I60" s="48" t="e">
        <f>VLOOKUP(H60,'Data References'!D:E,2,FALSE)</f>
        <v>#N/A</v>
      </c>
      <c r="J60" s="14"/>
      <c r="K60" s="14"/>
      <c r="L60" s="33"/>
      <c r="M60" s="14"/>
    </row>
    <row r="61" spans="1:13" ht="60.75" customHeight="1" x14ac:dyDescent="0.2">
      <c r="A61" s="14"/>
      <c r="B61" s="14"/>
      <c r="C61" s="14"/>
      <c r="D61" s="14"/>
      <c r="E61" s="14"/>
      <c r="F61" s="14"/>
      <c r="G61" s="49" t="e">
        <f>VLOOKUP(E61,'Data References'!$H$1:$I$50,2,FALSE)</f>
        <v>#N/A</v>
      </c>
      <c r="H61" s="14"/>
      <c r="I61" s="48" t="e">
        <f>VLOOKUP(H61,'Data References'!D:E,2,FALSE)</f>
        <v>#N/A</v>
      </c>
      <c r="J61" s="14"/>
      <c r="K61" s="14"/>
      <c r="L61" s="33"/>
      <c r="M61" s="14"/>
    </row>
    <row r="62" spans="1:13" ht="60.75" customHeight="1" x14ac:dyDescent="0.2">
      <c r="A62" s="14"/>
      <c r="B62" s="14"/>
      <c r="C62" s="14"/>
      <c r="D62" s="14"/>
      <c r="E62" s="14"/>
      <c r="F62" s="14"/>
      <c r="G62" s="49" t="e">
        <f>VLOOKUP(E62,'Data References'!$H$1:$I$50,2,FALSE)</f>
        <v>#N/A</v>
      </c>
      <c r="H62" s="14"/>
      <c r="I62" s="48" t="e">
        <f>VLOOKUP(H62,'Data References'!D:E,2,FALSE)</f>
        <v>#N/A</v>
      </c>
      <c r="J62" s="14"/>
      <c r="K62" s="14"/>
      <c r="L62" s="33"/>
      <c r="M62" s="14"/>
    </row>
    <row r="63" spans="1:13" ht="60.75" customHeight="1" x14ac:dyDescent="0.2">
      <c r="A63" s="14"/>
      <c r="B63" s="14"/>
      <c r="C63" s="14"/>
      <c r="D63" s="14"/>
      <c r="E63" s="14"/>
      <c r="F63" s="14"/>
      <c r="G63" s="49" t="e">
        <f>VLOOKUP(E63,'Data References'!$H$1:$I$50,2,FALSE)</f>
        <v>#N/A</v>
      </c>
      <c r="H63" s="14"/>
      <c r="I63" s="48" t="e">
        <f>VLOOKUP(H63,'Data References'!D:E,2,FALSE)</f>
        <v>#N/A</v>
      </c>
      <c r="J63" s="14"/>
      <c r="K63" s="14"/>
      <c r="L63" s="33"/>
      <c r="M63" s="14"/>
    </row>
    <row r="64" spans="1:13" ht="60.75" customHeight="1" x14ac:dyDescent="0.2">
      <c r="A64" s="14"/>
      <c r="B64" s="14"/>
      <c r="C64" s="14"/>
      <c r="D64" s="14"/>
      <c r="E64" s="14"/>
      <c r="F64" s="14"/>
      <c r="G64" s="49" t="e">
        <f>VLOOKUP(E64,'Data References'!$H$1:$I$50,2,FALSE)</f>
        <v>#N/A</v>
      </c>
      <c r="H64" s="14"/>
      <c r="I64" s="48" t="e">
        <f>VLOOKUP(H64,'Data References'!D:E,2,FALSE)</f>
        <v>#N/A</v>
      </c>
      <c r="J64" s="14"/>
      <c r="K64" s="14"/>
      <c r="L64" s="33"/>
      <c r="M64" s="14"/>
    </row>
    <row r="65" spans="1:13" ht="60.75" customHeight="1" x14ac:dyDescent="0.2">
      <c r="A65" s="14"/>
      <c r="B65" s="14"/>
      <c r="C65" s="14"/>
      <c r="D65" s="14"/>
      <c r="E65" s="14"/>
      <c r="F65" s="14"/>
      <c r="G65" s="49" t="e">
        <f>VLOOKUP(E65,'Data References'!$H$1:$I$50,2,FALSE)</f>
        <v>#N/A</v>
      </c>
      <c r="H65" s="14"/>
      <c r="I65" s="48" t="e">
        <f>VLOOKUP(H65,'Data References'!D:E,2,FALSE)</f>
        <v>#N/A</v>
      </c>
      <c r="J65" s="14"/>
      <c r="K65" s="14"/>
      <c r="L65" s="33"/>
      <c r="M65" s="14"/>
    </row>
    <row r="66" spans="1:13" ht="60.75" customHeight="1" x14ac:dyDescent="0.2">
      <c r="A66" s="14"/>
      <c r="B66" s="14"/>
      <c r="C66" s="14"/>
      <c r="D66" s="14"/>
      <c r="E66" s="14"/>
      <c r="F66" s="14"/>
      <c r="G66" s="49" t="e">
        <f>VLOOKUP(E66,'Data References'!$H$1:$I$50,2,FALSE)</f>
        <v>#N/A</v>
      </c>
      <c r="H66" s="14"/>
      <c r="I66" s="48" t="e">
        <f>VLOOKUP(H66,'Data References'!D:E,2,FALSE)</f>
        <v>#N/A</v>
      </c>
      <c r="J66" s="14"/>
      <c r="K66" s="14"/>
      <c r="L66" s="33"/>
      <c r="M66" s="14"/>
    </row>
    <row r="67" spans="1:13" ht="60.75" customHeight="1" x14ac:dyDescent="0.2">
      <c r="A67" s="14"/>
      <c r="B67" s="14"/>
      <c r="C67" s="14"/>
      <c r="D67" s="14"/>
      <c r="E67" s="14"/>
      <c r="F67" s="14"/>
      <c r="G67" s="49" t="e">
        <f>VLOOKUP(E67,'Data References'!$H$1:$I$50,2,FALSE)</f>
        <v>#N/A</v>
      </c>
      <c r="H67" s="14"/>
      <c r="I67" s="48" t="e">
        <f>VLOOKUP(H67,'Data References'!D:E,2,FALSE)</f>
        <v>#N/A</v>
      </c>
      <c r="J67" s="14"/>
      <c r="K67" s="14"/>
      <c r="L67" s="33"/>
      <c r="M67" s="14"/>
    </row>
    <row r="68" spans="1:13" ht="60.75" customHeight="1" x14ac:dyDescent="0.2">
      <c r="A68" s="14"/>
      <c r="B68" s="14"/>
      <c r="C68" s="14"/>
      <c r="D68" s="14"/>
      <c r="E68" s="14"/>
      <c r="F68" s="14"/>
      <c r="G68" s="49" t="e">
        <f>VLOOKUP(E68,'Data References'!$H$1:$I$50,2,FALSE)</f>
        <v>#N/A</v>
      </c>
      <c r="H68" s="14"/>
      <c r="I68" s="48" t="e">
        <f>VLOOKUP(H68,'Data References'!D:E,2,FALSE)</f>
        <v>#N/A</v>
      </c>
      <c r="J68" s="14"/>
      <c r="K68" s="14"/>
      <c r="L68" s="33"/>
      <c r="M68" s="14"/>
    </row>
    <row r="69" spans="1:13" ht="60.75" customHeight="1" x14ac:dyDescent="0.2">
      <c r="A69" s="14"/>
      <c r="B69" s="14"/>
      <c r="C69" s="14"/>
      <c r="D69" s="14"/>
      <c r="E69" s="14"/>
      <c r="F69" s="14"/>
      <c r="G69" s="49" t="e">
        <f>VLOOKUP(E69,'Data References'!$H$1:$I$50,2,FALSE)</f>
        <v>#N/A</v>
      </c>
      <c r="H69" s="14"/>
      <c r="I69" s="48" t="e">
        <f>VLOOKUP(H69,'Data References'!D:E,2,FALSE)</f>
        <v>#N/A</v>
      </c>
      <c r="J69" s="14"/>
      <c r="K69" s="14"/>
      <c r="L69" s="33"/>
      <c r="M69" s="14"/>
    </row>
    <row r="70" spans="1:13" ht="60.75" customHeight="1" x14ac:dyDescent="0.2">
      <c r="A70" s="14"/>
      <c r="B70" s="14"/>
      <c r="C70" s="14"/>
      <c r="D70" s="14"/>
      <c r="E70" s="14"/>
      <c r="F70" s="14"/>
      <c r="G70" s="49" t="e">
        <f>VLOOKUP(E70,'Data References'!$H$1:$I$50,2,FALSE)</f>
        <v>#N/A</v>
      </c>
      <c r="H70" s="14"/>
      <c r="I70" s="48" t="e">
        <f>VLOOKUP(H70,'Data References'!D:E,2,FALSE)</f>
        <v>#N/A</v>
      </c>
      <c r="J70" s="14"/>
      <c r="K70" s="14"/>
      <c r="L70" s="33"/>
      <c r="M70" s="14"/>
    </row>
    <row r="71" spans="1:13" ht="60.75" customHeight="1" x14ac:dyDescent="0.2">
      <c r="A71" s="14"/>
      <c r="B71" s="14"/>
      <c r="C71" s="14"/>
      <c r="D71" s="14"/>
      <c r="E71" s="14"/>
      <c r="F71" s="14"/>
      <c r="G71" s="49" t="e">
        <f>VLOOKUP(E71,'Data References'!$H$1:$I$50,2,FALSE)</f>
        <v>#N/A</v>
      </c>
      <c r="H71" s="14"/>
      <c r="I71" s="48" t="e">
        <f>VLOOKUP(H71,'Data References'!D:E,2,FALSE)</f>
        <v>#N/A</v>
      </c>
      <c r="J71" s="14"/>
      <c r="K71" s="14"/>
      <c r="L71" s="33"/>
      <c r="M71" s="14"/>
    </row>
    <row r="72" spans="1:13" ht="60.75" customHeight="1" x14ac:dyDescent="0.2">
      <c r="A72" s="14"/>
      <c r="B72" s="14"/>
      <c r="C72" s="14"/>
      <c r="D72" s="14"/>
      <c r="E72" s="14"/>
      <c r="F72" s="14"/>
      <c r="G72" s="49" t="e">
        <f>VLOOKUP(E72,'Data References'!$H$1:$I$50,2,FALSE)</f>
        <v>#N/A</v>
      </c>
      <c r="H72" s="14"/>
      <c r="I72" s="48" t="e">
        <f>VLOOKUP(H72,'Data References'!D:E,2,FALSE)</f>
        <v>#N/A</v>
      </c>
      <c r="J72" s="14"/>
      <c r="K72" s="14"/>
      <c r="L72" s="33"/>
      <c r="M72" s="14"/>
    </row>
    <row r="73" spans="1:13" ht="60.75" customHeight="1" x14ac:dyDescent="0.2">
      <c r="A73" s="14"/>
      <c r="B73" s="14"/>
      <c r="C73" s="14"/>
      <c r="D73" s="14"/>
      <c r="E73" s="14"/>
      <c r="F73" s="14"/>
      <c r="G73" s="49" t="e">
        <f>VLOOKUP(E73,'Data References'!$H$1:$I$50,2,FALSE)</f>
        <v>#N/A</v>
      </c>
      <c r="H73" s="14"/>
      <c r="I73" s="48" t="e">
        <f>VLOOKUP(H73,'Data References'!D:E,2,FALSE)</f>
        <v>#N/A</v>
      </c>
      <c r="J73" s="14"/>
      <c r="K73" s="14"/>
      <c r="L73" s="33"/>
      <c r="M73" s="14"/>
    </row>
    <row r="74" spans="1:13" ht="60.75" customHeight="1" x14ac:dyDescent="0.2">
      <c r="A74" s="14"/>
      <c r="B74" s="14"/>
      <c r="C74" s="14"/>
      <c r="D74" s="14"/>
      <c r="E74" s="14"/>
      <c r="F74" s="14"/>
      <c r="G74" s="49" t="e">
        <f>VLOOKUP(E74,'Data References'!$H$1:$I$50,2,FALSE)</f>
        <v>#N/A</v>
      </c>
      <c r="H74" s="14"/>
      <c r="I74" s="48" t="e">
        <f>VLOOKUP(H74,'Data References'!D:E,2,FALSE)</f>
        <v>#N/A</v>
      </c>
      <c r="J74" s="14"/>
      <c r="K74" s="14"/>
      <c r="L74" s="33"/>
      <c r="M74" s="14"/>
    </row>
    <row r="75" spans="1:13" ht="60.75" customHeight="1" x14ac:dyDescent="0.2">
      <c r="A75" s="14"/>
      <c r="B75" s="14"/>
      <c r="C75" s="14"/>
      <c r="D75" s="14"/>
      <c r="E75" s="14"/>
      <c r="F75" s="14"/>
      <c r="G75" s="49" t="e">
        <f>VLOOKUP(E75,'Data References'!$H$1:$I$50,2,FALSE)</f>
        <v>#N/A</v>
      </c>
      <c r="H75" s="14"/>
      <c r="I75" s="48" t="e">
        <f>VLOOKUP(H75,'Data References'!D:E,2,FALSE)</f>
        <v>#N/A</v>
      </c>
      <c r="J75" s="14"/>
      <c r="K75" s="14"/>
      <c r="L75" s="33"/>
      <c r="M75" s="14"/>
    </row>
    <row r="76" spans="1:13" ht="60.75" customHeight="1" x14ac:dyDescent="0.2">
      <c r="A76" s="14"/>
      <c r="B76" s="14"/>
      <c r="C76" s="14"/>
      <c r="D76" s="14"/>
      <c r="E76" s="14"/>
      <c r="F76" s="14"/>
      <c r="G76" s="49" t="e">
        <f>VLOOKUP(E76,'Data References'!$H$1:$I$50,2,FALSE)</f>
        <v>#N/A</v>
      </c>
      <c r="H76" s="14"/>
      <c r="I76" s="48" t="e">
        <f>VLOOKUP(H76,'Data References'!D:E,2,FALSE)</f>
        <v>#N/A</v>
      </c>
      <c r="J76" s="14"/>
      <c r="K76" s="14"/>
      <c r="L76" s="33"/>
      <c r="M76" s="14"/>
    </row>
    <row r="77" spans="1:13" ht="60.75" customHeight="1" x14ac:dyDescent="0.2">
      <c r="A77" s="14"/>
      <c r="B77" s="14"/>
      <c r="C77" s="14"/>
      <c r="D77" s="14"/>
      <c r="E77" s="14"/>
      <c r="F77" s="14"/>
      <c r="G77" s="49" t="e">
        <f>VLOOKUP(E77,'Data References'!$H$1:$I$50,2,FALSE)</f>
        <v>#N/A</v>
      </c>
      <c r="H77" s="14"/>
      <c r="I77" s="48" t="e">
        <f>VLOOKUP(H77,'Data References'!D:E,2,FALSE)</f>
        <v>#N/A</v>
      </c>
      <c r="J77" s="14"/>
      <c r="K77" s="14"/>
      <c r="L77" s="33"/>
      <c r="M77" s="14"/>
    </row>
    <row r="78" spans="1:13" ht="60.75" customHeight="1" x14ac:dyDescent="0.2">
      <c r="A78" s="14"/>
      <c r="B78" s="14"/>
      <c r="C78" s="14"/>
      <c r="D78" s="14"/>
      <c r="E78" s="14"/>
      <c r="F78" s="14"/>
      <c r="G78" s="49" t="e">
        <f>VLOOKUP(E78,'Data References'!$H$1:$I$50,2,FALSE)</f>
        <v>#N/A</v>
      </c>
      <c r="H78" s="14"/>
      <c r="I78" s="48" t="e">
        <f>VLOOKUP(H78,'Data References'!D:E,2,FALSE)</f>
        <v>#N/A</v>
      </c>
      <c r="J78" s="14"/>
      <c r="K78" s="14"/>
      <c r="L78" s="33"/>
      <c r="M78" s="14"/>
    </row>
    <row r="79" spans="1:13" ht="60.75" customHeight="1" x14ac:dyDescent="0.2">
      <c r="A79" s="14"/>
      <c r="B79" s="14"/>
      <c r="C79" s="14"/>
      <c r="D79" s="14"/>
      <c r="E79" s="14"/>
      <c r="F79" s="14"/>
      <c r="G79" s="49" t="e">
        <f>VLOOKUP(E79,'Data References'!$H$1:$I$50,2,FALSE)</f>
        <v>#N/A</v>
      </c>
      <c r="H79" s="14"/>
      <c r="I79" s="48" t="e">
        <f>VLOOKUP(H79,'Data References'!D:E,2,FALSE)</f>
        <v>#N/A</v>
      </c>
      <c r="J79" s="14"/>
      <c r="K79" s="14"/>
      <c r="L79" s="33"/>
      <c r="M79" s="14"/>
    </row>
    <row r="80" spans="1:13" ht="60.75" customHeight="1" x14ac:dyDescent="0.2">
      <c r="A80" s="14"/>
      <c r="B80" s="14"/>
      <c r="C80" s="14"/>
      <c r="D80" s="14"/>
      <c r="E80" s="14"/>
      <c r="F80" s="14"/>
      <c r="G80" s="49" t="e">
        <f>VLOOKUP(E80,'Data References'!$H$1:$I$50,2,FALSE)</f>
        <v>#N/A</v>
      </c>
      <c r="H80" s="14"/>
      <c r="I80" s="48" t="e">
        <f>VLOOKUP(H80,'Data References'!D:E,2,FALSE)</f>
        <v>#N/A</v>
      </c>
      <c r="J80" s="14"/>
      <c r="K80" s="14"/>
      <c r="L80" s="33"/>
      <c r="M80" s="14"/>
    </row>
    <row r="81" spans="1:13" ht="60.75" customHeight="1" x14ac:dyDescent="0.2">
      <c r="A81" s="14"/>
      <c r="B81" s="14"/>
      <c r="C81" s="14"/>
      <c r="D81" s="14"/>
      <c r="E81" s="14"/>
      <c r="F81" s="14"/>
      <c r="G81" s="49" t="e">
        <f>VLOOKUP(E81,'Data References'!$H$1:$I$50,2,FALSE)</f>
        <v>#N/A</v>
      </c>
      <c r="H81" s="14"/>
      <c r="I81" s="48" t="e">
        <f>VLOOKUP(H81,'Data References'!D:E,2,FALSE)</f>
        <v>#N/A</v>
      </c>
      <c r="J81" s="14"/>
      <c r="K81" s="14"/>
      <c r="L81" s="33"/>
      <c r="M81" s="14"/>
    </row>
    <row r="82" spans="1:13" ht="60.75" customHeight="1" x14ac:dyDescent="0.2">
      <c r="A82" s="14"/>
      <c r="B82" s="14"/>
      <c r="C82" s="14"/>
      <c r="D82" s="14"/>
      <c r="E82" s="14"/>
      <c r="F82" s="14"/>
      <c r="G82" s="49" t="e">
        <f>VLOOKUP(E82,'Data References'!$H$1:$I$50,2,FALSE)</f>
        <v>#N/A</v>
      </c>
      <c r="H82" s="14"/>
      <c r="I82" s="48" t="e">
        <f>VLOOKUP(H82,'Data References'!D:E,2,FALSE)</f>
        <v>#N/A</v>
      </c>
      <c r="J82" s="14"/>
      <c r="K82" s="14"/>
      <c r="L82" s="33"/>
      <c r="M82" s="14"/>
    </row>
    <row r="83" spans="1:13" ht="60.75" customHeight="1" x14ac:dyDescent="0.2">
      <c r="A83" s="14"/>
      <c r="B83" s="14"/>
      <c r="C83" s="14"/>
      <c r="D83" s="14"/>
      <c r="E83" s="14"/>
      <c r="F83" s="14"/>
      <c r="G83" s="49" t="e">
        <f>VLOOKUP(E83,'Data References'!$H$1:$I$50,2,FALSE)</f>
        <v>#N/A</v>
      </c>
      <c r="H83" s="14"/>
      <c r="I83" s="48" t="e">
        <f>VLOOKUP(H83,'Data References'!D:E,2,FALSE)</f>
        <v>#N/A</v>
      </c>
      <c r="J83" s="14"/>
      <c r="K83" s="14"/>
      <c r="L83" s="33"/>
      <c r="M83" s="14"/>
    </row>
    <row r="84" spans="1:13" ht="60.75" customHeight="1" x14ac:dyDescent="0.2">
      <c r="A84" s="14"/>
      <c r="B84" s="14"/>
      <c r="C84" s="14"/>
      <c r="D84" s="14"/>
      <c r="E84" s="14"/>
      <c r="F84" s="14"/>
      <c r="G84" s="49" t="e">
        <f>VLOOKUP(E84,'Data References'!$H$1:$I$50,2,FALSE)</f>
        <v>#N/A</v>
      </c>
      <c r="H84" s="14"/>
      <c r="I84" s="48" t="e">
        <f>VLOOKUP(H84,'Data References'!D:E,2,FALSE)</f>
        <v>#N/A</v>
      </c>
      <c r="J84" s="14"/>
      <c r="K84" s="14"/>
      <c r="L84" s="33"/>
      <c r="M84" s="14"/>
    </row>
    <row r="85" spans="1:13" ht="60.75" customHeight="1" x14ac:dyDescent="0.2">
      <c r="A85" s="14"/>
      <c r="B85" s="14"/>
      <c r="C85" s="14"/>
      <c r="D85" s="14"/>
      <c r="E85" s="14"/>
      <c r="F85" s="14"/>
      <c r="G85" s="49" t="e">
        <f>VLOOKUP(E85,'Data References'!$H$1:$I$50,2,FALSE)</f>
        <v>#N/A</v>
      </c>
      <c r="H85" s="14"/>
      <c r="I85" s="48" t="e">
        <f>VLOOKUP(H85,'Data References'!D:E,2,FALSE)</f>
        <v>#N/A</v>
      </c>
      <c r="J85" s="14"/>
      <c r="K85" s="14"/>
      <c r="L85" s="33"/>
      <c r="M85" s="14"/>
    </row>
    <row r="86" spans="1:13" ht="60.75" customHeight="1" x14ac:dyDescent="0.2">
      <c r="A86" s="14"/>
      <c r="B86" s="14"/>
      <c r="C86" s="14"/>
      <c r="D86" s="14"/>
      <c r="E86" s="14"/>
      <c r="F86" s="14"/>
      <c r="G86" s="49" t="e">
        <f>VLOOKUP(E86,'Data References'!$H$1:$I$50,2,FALSE)</f>
        <v>#N/A</v>
      </c>
      <c r="H86" s="14"/>
      <c r="I86" s="48" t="e">
        <f>VLOOKUP(H86,'Data References'!D:E,2,FALSE)</f>
        <v>#N/A</v>
      </c>
      <c r="J86" s="14"/>
      <c r="K86" s="14"/>
      <c r="L86" s="33"/>
      <c r="M86" s="14"/>
    </row>
    <row r="87" spans="1:13" ht="60.75" customHeight="1" x14ac:dyDescent="0.2">
      <c r="A87" s="14"/>
      <c r="B87" s="14"/>
      <c r="C87" s="14"/>
      <c r="D87" s="14"/>
      <c r="E87" s="14"/>
      <c r="F87" s="14"/>
      <c r="G87" s="49" t="e">
        <f>VLOOKUP(E87,'Data References'!$H$1:$I$50,2,FALSE)</f>
        <v>#N/A</v>
      </c>
      <c r="H87" s="14"/>
      <c r="I87" s="48" t="e">
        <f>VLOOKUP(H87,'Data References'!D:E,2,FALSE)</f>
        <v>#N/A</v>
      </c>
      <c r="J87" s="14"/>
      <c r="K87" s="14"/>
      <c r="L87" s="33"/>
      <c r="M87" s="14"/>
    </row>
    <row r="88" spans="1:13" ht="60.75" customHeight="1" x14ac:dyDescent="0.2">
      <c r="A88" s="14"/>
      <c r="B88" s="14"/>
      <c r="C88" s="14"/>
      <c r="D88" s="14"/>
      <c r="E88" s="14"/>
      <c r="F88" s="14"/>
      <c r="G88" s="49" t="e">
        <f>VLOOKUP(E88,'Data References'!$H$1:$I$50,2,FALSE)</f>
        <v>#N/A</v>
      </c>
      <c r="H88" s="14"/>
      <c r="I88" s="48" t="e">
        <f>VLOOKUP(H88,'Data References'!D:E,2,FALSE)</f>
        <v>#N/A</v>
      </c>
      <c r="J88" s="14"/>
      <c r="K88" s="14"/>
      <c r="L88" s="33"/>
      <c r="M88" s="14"/>
    </row>
    <row r="89" spans="1:13" ht="60.75" customHeight="1" x14ac:dyDescent="0.2">
      <c r="A89" s="14"/>
      <c r="B89" s="14"/>
      <c r="C89" s="14"/>
      <c r="D89" s="14"/>
      <c r="E89" s="14"/>
      <c r="F89" s="14"/>
      <c r="G89" s="49" t="e">
        <f>VLOOKUP(E89,'Data References'!$H$1:$I$50,2,FALSE)</f>
        <v>#N/A</v>
      </c>
      <c r="H89" s="14"/>
      <c r="I89" s="48" t="e">
        <f>VLOOKUP(H89,'Data References'!D:E,2,FALSE)</f>
        <v>#N/A</v>
      </c>
      <c r="J89" s="14"/>
      <c r="K89" s="14"/>
      <c r="L89" s="33"/>
      <c r="M89" s="14"/>
    </row>
  </sheetData>
  <sheetProtection sheet="1" objects="1" scenarios="1"/>
  <mergeCells count="15">
    <mergeCell ref="B10:C10"/>
    <mergeCell ref="B11:C11"/>
    <mergeCell ref="B12:C12"/>
    <mergeCell ref="A14:M14"/>
    <mergeCell ref="B3:D3"/>
    <mergeCell ref="B4:D4"/>
    <mergeCell ref="B6:D6"/>
    <mergeCell ref="B5:D5"/>
    <mergeCell ref="B8:C8"/>
    <mergeCell ref="B9:C9"/>
    <mergeCell ref="F8:H8"/>
    <mergeCell ref="F9:G9"/>
    <mergeCell ref="F10:G10"/>
    <mergeCell ref="F11:G11"/>
    <mergeCell ref="F12:G12"/>
  </mergeCells>
  <phoneticPr fontId="8" type="noConversion"/>
  <conditionalFormatting sqref="H9">
    <cfRule type="expression" dxfId="7" priority="7">
      <formula>$H$9&lt;$D$9</formula>
    </cfRule>
    <cfRule type="expression" dxfId="6" priority="8">
      <formula>$H$9&gt;=$D$9</formula>
    </cfRule>
  </conditionalFormatting>
  <conditionalFormatting sqref="H10">
    <cfRule type="expression" dxfId="5" priority="5">
      <formula>$H$10&lt;$D$10</formula>
    </cfRule>
    <cfRule type="expression" dxfId="4" priority="6">
      <formula>$H$10&gt;=$D$10</formula>
    </cfRule>
  </conditionalFormatting>
  <conditionalFormatting sqref="H11">
    <cfRule type="expression" dxfId="3" priority="3">
      <formula>$H$11&lt;$D$11</formula>
    </cfRule>
    <cfRule type="expression" dxfId="2" priority="4">
      <formula>$H$11&gt;=$D$11</formula>
    </cfRule>
  </conditionalFormatting>
  <conditionalFormatting sqref="H12">
    <cfRule type="expression" dxfId="1" priority="1">
      <formula>$H$12&lt;$D$12</formula>
    </cfRule>
    <cfRule type="expression" dxfId="0" priority="2">
      <formula>$H$12&gt;=$D$12</formula>
    </cfRule>
  </conditionalFormatting>
  <pageMargins left="0.7" right="0.7" top="0.75" bottom="0.75" header="0.3" footer="0.3"/>
  <pageSetup paperSize="17" scale="84" fitToHeight="0" orientation="landscape" horizontalDpi="1200" verticalDpi="1200"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27A76A8D-3A7E-4149-9E38-6126FBF3E624}">
          <x14:formula1>
            <xm:f>'Data References'!$G$1:$G$2</xm:f>
          </x14:formula1>
          <xm:sqref>A16:B89 K16:K89</xm:sqref>
        </x14:dataValidation>
        <x14:dataValidation type="list" allowBlank="1" showInputMessage="1" showErrorMessage="1" promptTitle="Select from dropdown" xr:uid="{DB7713F4-0F2D-4E69-A7F5-4C5AEECB2FB5}">
          <x14:formula1>
            <xm:f>'Data References'!$A$1:$A$50</xm:f>
          </x14:formula1>
          <xm:sqref>E16:E89</xm:sqref>
        </x14:dataValidation>
        <x14:dataValidation type="list" allowBlank="1" showInputMessage="1" showErrorMessage="1" xr:uid="{4453C298-F4B5-42D8-B4E0-2B7CDB7A9FD4}">
          <x14:formula1>
            <xm:f>'Data References'!$D$1:$D$29</xm:f>
          </x14:formula1>
          <xm:sqref>H16:H89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K50"/>
  <sheetViews>
    <sheetView topLeftCell="C1" workbookViewId="0">
      <selection activeCell="C1" sqref="C1"/>
    </sheetView>
  </sheetViews>
  <sheetFormatPr defaultColWidth="9.140625" defaultRowHeight="14.25" x14ac:dyDescent="0.2"/>
  <cols>
    <col min="1" max="2" width="9.140625" style="9"/>
    <col min="3" max="3" width="19.85546875" style="9" customWidth="1"/>
    <col min="4" max="5" width="72.7109375" style="9" customWidth="1"/>
    <col min="6" max="6" width="12.85546875" style="9" customWidth="1"/>
    <col min="7" max="8" width="9.140625" style="9"/>
    <col min="9" max="9" width="28.5703125" style="9" customWidth="1"/>
    <col min="10" max="10" width="17.85546875" style="9" customWidth="1"/>
    <col min="11" max="11" width="20" style="9" customWidth="1"/>
    <col min="12" max="16384" width="9.140625" style="9"/>
  </cols>
  <sheetData>
    <row r="1" spans="1:11" x14ac:dyDescent="0.2">
      <c r="A1" s="9" t="s">
        <v>19</v>
      </c>
      <c r="B1" s="31">
        <v>0</v>
      </c>
      <c r="C1" s="9" t="s">
        <v>21</v>
      </c>
      <c r="D1" s="50" t="s">
        <v>96</v>
      </c>
      <c r="E1" s="50" t="s">
        <v>147</v>
      </c>
      <c r="F1" s="9">
        <v>0</v>
      </c>
      <c r="G1" s="9" t="s">
        <v>16</v>
      </c>
      <c r="H1" s="9" t="s">
        <v>29</v>
      </c>
      <c r="I1" s="9" t="s">
        <v>112</v>
      </c>
      <c r="K1" s="9" t="s">
        <v>147</v>
      </c>
    </row>
    <row r="2" spans="1:11" x14ac:dyDescent="0.2">
      <c r="A2" s="9" t="s">
        <v>20</v>
      </c>
      <c r="B2" s="9" t="s">
        <v>90</v>
      </c>
      <c r="C2" s="9" t="s">
        <v>15</v>
      </c>
      <c r="D2" s="50" t="s">
        <v>87</v>
      </c>
      <c r="E2" s="50" t="s">
        <v>148</v>
      </c>
      <c r="F2" s="9">
        <v>1</v>
      </c>
      <c r="G2" s="9" t="s">
        <v>17</v>
      </c>
      <c r="H2" s="9" t="s">
        <v>31</v>
      </c>
      <c r="I2" s="9" t="s">
        <v>112</v>
      </c>
      <c r="K2" s="9" t="s">
        <v>148</v>
      </c>
    </row>
    <row r="3" spans="1:11" x14ac:dyDescent="0.2">
      <c r="A3" s="9" t="s">
        <v>22</v>
      </c>
      <c r="B3" s="9" t="s">
        <v>91</v>
      </c>
      <c r="D3" s="50" t="s">
        <v>101</v>
      </c>
      <c r="E3" s="50" t="s">
        <v>150</v>
      </c>
      <c r="F3" s="30" t="s">
        <v>18</v>
      </c>
      <c r="H3" s="9" t="s">
        <v>35</v>
      </c>
      <c r="I3" s="9" t="s">
        <v>112</v>
      </c>
      <c r="K3" s="9" t="s">
        <v>149</v>
      </c>
    </row>
    <row r="4" spans="1:11" x14ac:dyDescent="0.2">
      <c r="A4" s="9" t="s">
        <v>23</v>
      </c>
      <c r="B4" s="9" t="s">
        <v>92</v>
      </c>
      <c r="D4" s="50" t="s">
        <v>102</v>
      </c>
      <c r="E4" s="50" t="s">
        <v>150</v>
      </c>
      <c r="F4" s="32" t="s">
        <v>24</v>
      </c>
      <c r="H4" s="9" t="s">
        <v>12</v>
      </c>
      <c r="I4" s="9" t="s">
        <v>112</v>
      </c>
      <c r="K4" s="9" t="s">
        <v>150</v>
      </c>
    </row>
    <row r="5" spans="1:11" x14ac:dyDescent="0.2">
      <c r="A5" s="9" t="s">
        <v>25</v>
      </c>
      <c r="B5" s="9" t="s">
        <v>93</v>
      </c>
      <c r="D5" s="50" t="s">
        <v>86</v>
      </c>
      <c r="E5" s="50" t="s">
        <v>148</v>
      </c>
      <c r="F5" s="32" t="s">
        <v>26</v>
      </c>
      <c r="H5" s="9" t="s">
        <v>37</v>
      </c>
      <c r="I5" s="9" t="s">
        <v>112</v>
      </c>
      <c r="K5" s="9" t="s">
        <v>151</v>
      </c>
    </row>
    <row r="6" spans="1:11" x14ac:dyDescent="0.2">
      <c r="A6" s="9" t="s">
        <v>27</v>
      </c>
      <c r="B6" s="9" t="s">
        <v>94</v>
      </c>
      <c r="D6" s="50" t="s">
        <v>105</v>
      </c>
      <c r="E6" s="50" t="s">
        <v>151</v>
      </c>
      <c r="F6" s="32" t="s">
        <v>28</v>
      </c>
      <c r="H6" s="9" t="s">
        <v>38</v>
      </c>
      <c r="I6" s="9" t="s">
        <v>112</v>
      </c>
    </row>
    <row r="7" spans="1:11" x14ac:dyDescent="0.2">
      <c r="A7" s="9" t="s">
        <v>29</v>
      </c>
      <c r="D7" s="50" t="s">
        <v>106</v>
      </c>
      <c r="E7" s="50" t="s">
        <v>151</v>
      </c>
      <c r="F7" s="32" t="s">
        <v>30</v>
      </c>
      <c r="H7" s="9" t="s">
        <v>39</v>
      </c>
      <c r="I7" s="9" t="s">
        <v>112</v>
      </c>
    </row>
    <row r="8" spans="1:11" x14ac:dyDescent="0.2">
      <c r="A8" s="9" t="s">
        <v>31</v>
      </c>
      <c r="D8" s="50" t="s">
        <v>114</v>
      </c>
      <c r="E8" s="50" t="s">
        <v>151</v>
      </c>
      <c r="H8" s="9" t="s">
        <v>41</v>
      </c>
      <c r="I8" s="9" t="s">
        <v>112</v>
      </c>
    </row>
    <row r="9" spans="1:11" x14ac:dyDescent="0.2">
      <c r="A9" s="9" t="s">
        <v>32</v>
      </c>
      <c r="D9" s="50" t="s">
        <v>103</v>
      </c>
      <c r="E9" s="50" t="s">
        <v>150</v>
      </c>
      <c r="H9" s="9" t="s">
        <v>42</v>
      </c>
      <c r="I9" s="9" t="s">
        <v>112</v>
      </c>
    </row>
    <row r="10" spans="1:11" x14ac:dyDescent="0.2">
      <c r="A10" s="9" t="s">
        <v>33</v>
      </c>
      <c r="B10" s="31"/>
      <c r="D10" s="50" t="s">
        <v>104</v>
      </c>
      <c r="E10" s="50" t="s">
        <v>151</v>
      </c>
      <c r="H10" s="9" t="s">
        <v>43</v>
      </c>
      <c r="I10" s="9" t="s">
        <v>112</v>
      </c>
    </row>
    <row r="11" spans="1:11" x14ac:dyDescent="0.2">
      <c r="A11" s="9" t="s">
        <v>34</v>
      </c>
      <c r="D11" s="50" t="s">
        <v>115</v>
      </c>
      <c r="E11" s="50" t="s">
        <v>151</v>
      </c>
      <c r="H11" s="9" t="s">
        <v>44</v>
      </c>
      <c r="I11" s="9" t="s">
        <v>112</v>
      </c>
    </row>
    <row r="12" spans="1:11" x14ac:dyDescent="0.2">
      <c r="A12" s="9" t="s">
        <v>35</v>
      </c>
      <c r="D12" s="50" t="s">
        <v>107</v>
      </c>
      <c r="E12" s="50" t="s">
        <v>151</v>
      </c>
      <c r="H12" s="9" t="s">
        <v>45</v>
      </c>
      <c r="I12" s="9" t="s">
        <v>112</v>
      </c>
    </row>
    <row r="13" spans="1:11" x14ac:dyDescent="0.2">
      <c r="A13" s="9" t="s">
        <v>36</v>
      </c>
      <c r="D13" s="50" t="s">
        <v>98</v>
      </c>
      <c r="E13" s="50" t="s">
        <v>149</v>
      </c>
      <c r="H13" s="9" t="s">
        <v>46</v>
      </c>
      <c r="I13" s="9" t="s">
        <v>112</v>
      </c>
    </row>
    <row r="14" spans="1:11" x14ac:dyDescent="0.2">
      <c r="A14" s="9" t="s">
        <v>12</v>
      </c>
      <c r="D14" s="50" t="s">
        <v>88</v>
      </c>
      <c r="E14" s="50" t="s">
        <v>148</v>
      </c>
      <c r="H14" s="9" t="s">
        <v>51</v>
      </c>
      <c r="I14" s="9" t="s">
        <v>112</v>
      </c>
    </row>
    <row r="15" spans="1:11" x14ac:dyDescent="0.2">
      <c r="A15" s="9" t="s">
        <v>37</v>
      </c>
      <c r="D15" s="50" t="s">
        <v>89</v>
      </c>
      <c r="E15" s="50" t="s">
        <v>148</v>
      </c>
      <c r="H15" s="9" t="s">
        <v>50</v>
      </c>
      <c r="I15" s="9" t="s">
        <v>112</v>
      </c>
    </row>
    <row r="16" spans="1:11" x14ac:dyDescent="0.2">
      <c r="A16" s="9" t="s">
        <v>38</v>
      </c>
      <c r="D16" s="50" t="s">
        <v>99</v>
      </c>
      <c r="E16" s="50" t="s">
        <v>149</v>
      </c>
      <c r="H16" s="9" t="s">
        <v>52</v>
      </c>
      <c r="I16" s="9" t="s">
        <v>112</v>
      </c>
    </row>
    <row r="17" spans="1:9" x14ac:dyDescent="0.2">
      <c r="A17" s="9" t="s">
        <v>39</v>
      </c>
      <c r="D17" s="50" t="s">
        <v>97</v>
      </c>
      <c r="E17" s="50" t="s">
        <v>149</v>
      </c>
      <c r="H17" s="9" t="s">
        <v>53</v>
      </c>
      <c r="I17" s="9" t="s">
        <v>112</v>
      </c>
    </row>
    <row r="18" spans="1:9" x14ac:dyDescent="0.2">
      <c r="A18" s="9" t="s">
        <v>40</v>
      </c>
      <c r="D18" s="50" t="s">
        <v>100</v>
      </c>
      <c r="E18" s="50" t="s">
        <v>149</v>
      </c>
      <c r="H18" s="9" t="s">
        <v>56</v>
      </c>
      <c r="I18" s="9" t="s">
        <v>112</v>
      </c>
    </row>
    <row r="19" spans="1:9" x14ac:dyDescent="0.2">
      <c r="A19" s="9" t="s">
        <v>41</v>
      </c>
      <c r="D19" s="50" t="s">
        <v>85</v>
      </c>
      <c r="E19" s="50" t="s">
        <v>148</v>
      </c>
      <c r="H19" s="9" t="s">
        <v>57</v>
      </c>
      <c r="I19" s="9" t="s">
        <v>112</v>
      </c>
    </row>
    <row r="20" spans="1:9" x14ac:dyDescent="0.2">
      <c r="A20" s="9" t="s">
        <v>42</v>
      </c>
      <c r="D20" s="50" t="s">
        <v>84</v>
      </c>
      <c r="E20" s="50" t="s">
        <v>147</v>
      </c>
      <c r="H20" s="9" t="s">
        <v>60</v>
      </c>
      <c r="I20" s="9" t="s">
        <v>112</v>
      </c>
    </row>
    <row r="21" spans="1:9" ht="28.5" x14ac:dyDescent="0.2">
      <c r="A21" s="9" t="s">
        <v>43</v>
      </c>
      <c r="D21" s="50" t="s">
        <v>14</v>
      </c>
      <c r="E21" s="51" t="s">
        <v>152</v>
      </c>
      <c r="H21" s="9" t="s">
        <v>61</v>
      </c>
      <c r="I21" s="9" t="s">
        <v>112</v>
      </c>
    </row>
    <row r="22" spans="1:9" x14ac:dyDescent="0.2">
      <c r="A22" s="9" t="s">
        <v>44</v>
      </c>
      <c r="D22" s="50"/>
      <c r="E22" s="50"/>
      <c r="H22" s="9" t="s">
        <v>63</v>
      </c>
      <c r="I22" s="9" t="s">
        <v>112</v>
      </c>
    </row>
    <row r="23" spans="1:9" x14ac:dyDescent="0.2">
      <c r="A23" s="9" t="s">
        <v>45</v>
      </c>
      <c r="D23" s="50"/>
      <c r="E23" s="50"/>
      <c r="H23" s="9" t="s">
        <v>67</v>
      </c>
      <c r="I23" s="9" t="s">
        <v>112</v>
      </c>
    </row>
    <row r="24" spans="1:9" x14ac:dyDescent="0.2">
      <c r="A24" s="9" t="s">
        <v>46</v>
      </c>
      <c r="D24" s="50"/>
      <c r="E24" s="50"/>
      <c r="H24" s="9" t="s">
        <v>68</v>
      </c>
      <c r="I24" s="9" t="s">
        <v>112</v>
      </c>
    </row>
    <row r="25" spans="1:9" x14ac:dyDescent="0.2">
      <c r="A25" s="9" t="s">
        <v>47</v>
      </c>
      <c r="D25" s="50"/>
      <c r="E25" s="50"/>
      <c r="H25" s="9" t="s">
        <v>70</v>
      </c>
      <c r="I25" s="9" t="s">
        <v>112</v>
      </c>
    </row>
    <row r="26" spans="1:9" x14ac:dyDescent="0.2">
      <c r="A26" s="9" t="s">
        <v>48</v>
      </c>
      <c r="D26" s="50"/>
      <c r="E26" s="50"/>
      <c r="H26" s="9" t="s">
        <v>71</v>
      </c>
      <c r="I26" s="9" t="s">
        <v>112</v>
      </c>
    </row>
    <row r="27" spans="1:9" x14ac:dyDescent="0.2">
      <c r="A27" s="9" t="s">
        <v>49</v>
      </c>
      <c r="D27" s="50"/>
      <c r="E27" s="50"/>
      <c r="H27" s="9" t="s">
        <v>20</v>
      </c>
      <c r="I27" s="9" t="s">
        <v>80</v>
      </c>
    </row>
    <row r="28" spans="1:9" x14ac:dyDescent="0.2">
      <c r="A28" s="9" t="s">
        <v>50</v>
      </c>
      <c r="D28" s="50"/>
      <c r="E28" s="50"/>
      <c r="H28" s="9" t="s">
        <v>19</v>
      </c>
      <c r="I28" s="9" t="s">
        <v>80</v>
      </c>
    </row>
    <row r="29" spans="1:9" x14ac:dyDescent="0.2">
      <c r="A29" s="9" t="s">
        <v>51</v>
      </c>
      <c r="D29" s="50"/>
      <c r="E29" s="50"/>
      <c r="H29" s="9" t="s">
        <v>23</v>
      </c>
      <c r="I29" s="9" t="s">
        <v>80</v>
      </c>
    </row>
    <row r="30" spans="1:9" x14ac:dyDescent="0.2">
      <c r="A30" s="9" t="s">
        <v>52</v>
      </c>
      <c r="D30" s="50"/>
      <c r="E30" s="50"/>
      <c r="H30" s="9" t="s">
        <v>22</v>
      </c>
      <c r="I30" s="9" t="s">
        <v>80</v>
      </c>
    </row>
    <row r="31" spans="1:9" x14ac:dyDescent="0.2">
      <c r="A31" s="9" t="s">
        <v>53</v>
      </c>
      <c r="D31" s="50"/>
      <c r="E31" s="50"/>
      <c r="H31" s="9" t="s">
        <v>25</v>
      </c>
      <c r="I31" s="9" t="s">
        <v>80</v>
      </c>
    </row>
    <row r="32" spans="1:9" x14ac:dyDescent="0.2">
      <c r="A32" s="9" t="s">
        <v>54</v>
      </c>
      <c r="H32" s="9" t="s">
        <v>27</v>
      </c>
      <c r="I32" s="9" t="s">
        <v>80</v>
      </c>
    </row>
    <row r="33" spans="1:9" x14ac:dyDescent="0.2">
      <c r="A33" s="9" t="s">
        <v>55</v>
      </c>
      <c r="H33" s="9" t="s">
        <v>32</v>
      </c>
      <c r="I33" s="9" t="s">
        <v>80</v>
      </c>
    </row>
    <row r="34" spans="1:9" x14ac:dyDescent="0.2">
      <c r="A34" s="9" t="s">
        <v>56</v>
      </c>
      <c r="H34" s="9" t="s">
        <v>33</v>
      </c>
      <c r="I34" s="9" t="s">
        <v>80</v>
      </c>
    </row>
    <row r="35" spans="1:9" x14ac:dyDescent="0.2">
      <c r="A35" s="9" t="s">
        <v>57</v>
      </c>
      <c r="H35" s="9" t="s">
        <v>34</v>
      </c>
      <c r="I35" s="9" t="s">
        <v>80</v>
      </c>
    </row>
    <row r="36" spans="1:9" x14ac:dyDescent="0.2">
      <c r="A36" s="9" t="s">
        <v>58</v>
      </c>
      <c r="H36" s="9" t="s">
        <v>36</v>
      </c>
      <c r="I36" s="9" t="s">
        <v>80</v>
      </c>
    </row>
    <row r="37" spans="1:9" x14ac:dyDescent="0.2">
      <c r="A37" s="9" t="s">
        <v>59</v>
      </c>
      <c r="H37" s="9" t="s">
        <v>40</v>
      </c>
      <c r="I37" s="9" t="s">
        <v>80</v>
      </c>
    </row>
    <row r="38" spans="1:9" x14ac:dyDescent="0.2">
      <c r="A38" s="9" t="s">
        <v>60</v>
      </c>
      <c r="H38" s="9" t="s">
        <v>47</v>
      </c>
      <c r="I38" s="9" t="s">
        <v>80</v>
      </c>
    </row>
    <row r="39" spans="1:9" x14ac:dyDescent="0.2">
      <c r="A39" s="9" t="s">
        <v>61</v>
      </c>
      <c r="H39" s="9" t="s">
        <v>48</v>
      </c>
      <c r="I39" s="9" t="s">
        <v>80</v>
      </c>
    </row>
    <row r="40" spans="1:9" x14ac:dyDescent="0.2">
      <c r="A40" s="9" t="s">
        <v>62</v>
      </c>
      <c r="H40" s="9" t="s">
        <v>55</v>
      </c>
      <c r="I40" s="9" t="s">
        <v>80</v>
      </c>
    </row>
    <row r="41" spans="1:9" x14ac:dyDescent="0.2">
      <c r="A41" s="9" t="s">
        <v>63</v>
      </c>
      <c r="H41" s="9" t="s">
        <v>54</v>
      </c>
      <c r="I41" s="9" t="s">
        <v>80</v>
      </c>
    </row>
    <row r="42" spans="1:9" x14ac:dyDescent="0.2">
      <c r="A42" s="9" t="s">
        <v>64</v>
      </c>
      <c r="H42" s="9" t="s">
        <v>49</v>
      </c>
      <c r="I42" s="9" t="s">
        <v>80</v>
      </c>
    </row>
    <row r="43" spans="1:9" x14ac:dyDescent="0.2">
      <c r="A43" s="9" t="s">
        <v>65</v>
      </c>
      <c r="H43" s="9" t="s">
        <v>58</v>
      </c>
      <c r="I43" s="9" t="s">
        <v>80</v>
      </c>
    </row>
    <row r="44" spans="1:9" x14ac:dyDescent="0.2">
      <c r="A44" s="9" t="s">
        <v>66</v>
      </c>
      <c r="H44" s="9" t="s">
        <v>59</v>
      </c>
      <c r="I44" s="9" t="s">
        <v>80</v>
      </c>
    </row>
    <row r="45" spans="1:9" x14ac:dyDescent="0.2">
      <c r="A45" s="9" t="s">
        <v>67</v>
      </c>
      <c r="H45" s="9" t="s">
        <v>62</v>
      </c>
      <c r="I45" s="9" t="s">
        <v>80</v>
      </c>
    </row>
    <row r="46" spans="1:9" x14ac:dyDescent="0.2">
      <c r="A46" s="9" t="s">
        <v>68</v>
      </c>
      <c r="H46" s="9" t="s">
        <v>64</v>
      </c>
      <c r="I46" s="9" t="s">
        <v>80</v>
      </c>
    </row>
    <row r="47" spans="1:9" x14ac:dyDescent="0.2">
      <c r="A47" s="9" t="s">
        <v>69</v>
      </c>
      <c r="H47" s="9" t="s">
        <v>65</v>
      </c>
      <c r="I47" s="9" t="s">
        <v>80</v>
      </c>
    </row>
    <row r="48" spans="1:9" x14ac:dyDescent="0.2">
      <c r="A48" s="9" t="s">
        <v>70</v>
      </c>
      <c r="H48" s="9" t="s">
        <v>66</v>
      </c>
      <c r="I48" s="9" t="s">
        <v>80</v>
      </c>
    </row>
    <row r="49" spans="1:9" x14ac:dyDescent="0.2">
      <c r="A49" s="9" t="s">
        <v>71</v>
      </c>
      <c r="H49" s="9" t="s">
        <v>69</v>
      </c>
      <c r="I49" s="9" t="s">
        <v>80</v>
      </c>
    </row>
    <row r="50" spans="1:9" x14ac:dyDescent="0.2">
      <c r="A50" s="9" t="s">
        <v>72</v>
      </c>
      <c r="H50" s="9" t="s">
        <v>72</v>
      </c>
      <c r="I50" s="9" t="s">
        <v>80</v>
      </c>
    </row>
  </sheetData>
  <sortState xmlns:xlrd2="http://schemas.microsoft.com/office/spreadsheetml/2017/richdata2" ref="D1:E21">
    <sortCondition ref="D1:D21"/>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79C4ECAE4F71640839B27AA972F3006" ma:contentTypeVersion="9" ma:contentTypeDescription="Create a new document." ma:contentTypeScope="" ma:versionID="b4bb129e5e90b1004a0c83b1cb86f4ff">
  <xsd:schema xmlns:xsd="http://www.w3.org/2001/XMLSchema" xmlns:xs="http://www.w3.org/2001/XMLSchema" xmlns:p="http://schemas.microsoft.com/office/2006/metadata/properties" xmlns:ns2="b5f65325-8127-4a3e-97fc-f64315a25f8e" xmlns:ns3="3efd45da-6d74-4b7a-8042-3d59a06d506a" targetNamespace="http://schemas.microsoft.com/office/2006/metadata/properties" ma:root="true" ma:fieldsID="6533e73b543e3ccde7633024a5d66a2c" ns2:_="" ns3:_="">
    <xsd:import namespace="b5f65325-8127-4a3e-97fc-f64315a25f8e"/>
    <xsd:import namespace="3efd45da-6d74-4b7a-8042-3d59a06d506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AutoKeyPoints" minOccurs="0"/>
                <xsd:element ref="ns2:MediaServiceKeyPoint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f65325-8127-4a3e-97fc-f64315a25f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fd45da-6d74-4b7a-8042-3d59a06d506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AA04D52-5A70-475A-94D3-BC15C5A697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f65325-8127-4a3e-97fc-f64315a25f8e"/>
    <ds:schemaRef ds:uri="3efd45da-6d74-4b7a-8042-3d59a06d50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F21DB54-4124-4E33-96F6-EED440F0C390}">
  <ds:schemaRefs>
    <ds:schemaRef ds:uri="http://schemas.microsoft.com/sharepoint/v3/contenttype/forms"/>
  </ds:schemaRefs>
</ds:datastoreItem>
</file>

<file path=customXml/itemProps3.xml><?xml version="1.0" encoding="utf-8"?>
<ds:datastoreItem xmlns:ds="http://schemas.openxmlformats.org/officeDocument/2006/customXml" ds:itemID="{A0532E5E-6A12-473E-AD3F-74FEFAB51049}">
  <ds:schemaRefs>
    <ds:schemaRef ds:uri="http://purl.org/dc/dcmitype/"/>
    <ds:schemaRef ds:uri="http://schemas.microsoft.com/office/infopath/2007/PartnerControls"/>
    <ds:schemaRef ds:uri="http://schemas.microsoft.com/office/2006/documentManagement/types"/>
    <ds:schemaRef ds:uri="http://www.w3.org/XML/1998/namespace"/>
    <ds:schemaRef ds:uri="b5f65325-8127-4a3e-97fc-f64315a25f8e"/>
    <ds:schemaRef ds:uri="http://schemas.openxmlformats.org/package/2006/metadata/core-properties"/>
    <ds:schemaRef ds:uri="http://purl.org/dc/terms/"/>
    <ds:schemaRef ds:uri="3efd45da-6d74-4b7a-8042-3d59a06d506a"/>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Field Descriptions</vt:lpstr>
      <vt:lpstr>Template</vt:lpstr>
      <vt:lpstr>Example</vt:lpstr>
      <vt:lpstr>Data References</vt:lpstr>
      <vt:lpstr>Example!Print_Area</vt:lpstr>
      <vt:lpstr>Template!Print_Area</vt:lpstr>
    </vt:vector>
  </TitlesOfParts>
  <Manager/>
  <Company>Cardno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Kristina Shope</dc:creator>
  <cp:keywords/>
  <dc:description/>
  <cp:lastModifiedBy>Little, Alison L</cp:lastModifiedBy>
  <cp:revision/>
  <dcterms:created xsi:type="dcterms:W3CDTF">2019-04-03T20:50:32Z</dcterms:created>
  <dcterms:modified xsi:type="dcterms:W3CDTF">2026-08-05T20:20:43Z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0x010100F79C4ECAE4F71640839B27AA972F3006</vt:lpwstr>
  </property>
</Properties>
</file>